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5.20\mt\ШМТ\Прайсы ШМТ\"/>
    </mc:Choice>
  </mc:AlternateContent>
  <bookViews>
    <workbookView xWindow="0" yWindow="0" windowWidth="23040" windowHeight="9096"/>
  </bookViews>
  <sheets>
    <sheet name="13.01.2025" sheetId="1" r:id="rId1"/>
  </sheets>
  <definedNames>
    <definedName name="_xlnm.Print_Area" localSheetId="0">'13.01.2025'!$A$1:$G$137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9" i="1" l="1"/>
  <c r="D120" i="1"/>
  <c r="D117" i="1"/>
  <c r="D116" i="1"/>
  <c r="E114" i="1"/>
  <c r="D114" i="1"/>
  <c r="E113" i="1"/>
  <c r="D113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0" i="1"/>
  <c r="D100" i="1"/>
  <c r="E99" i="1"/>
  <c r="D99" i="1"/>
  <c r="E98" i="1"/>
  <c r="D98" i="1"/>
  <c r="E97" i="1"/>
  <c r="D97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5" i="1"/>
  <c r="D54" i="1"/>
  <c r="D53" i="1"/>
  <c r="D52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39" i="1"/>
  <c r="D39" i="1"/>
  <c r="E38" i="1"/>
  <c r="D38" i="1"/>
  <c r="E37" i="1"/>
  <c r="D37" i="1"/>
  <c r="E36" i="1"/>
  <c r="D36" i="1"/>
  <c r="E35" i="1"/>
  <c r="D35" i="1"/>
  <c r="E34" i="1"/>
  <c r="D34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</calcChain>
</file>

<file path=xl/sharedStrings.xml><?xml version="1.0" encoding="utf-8"?>
<sst xmlns="http://schemas.openxmlformats.org/spreadsheetml/2006/main" count="342" uniqueCount="144">
  <si>
    <t xml:space="preserve">      ТОО "Шыгыс Металл Trade"</t>
  </si>
  <si>
    <t>г.Усть-Каменогорск, прАбая 156/11</t>
  </si>
  <si>
    <t>тел 21-10-90, 52-80-12, сот 8-705-487-88-42 офис</t>
  </si>
  <si>
    <t>e-mail: shygysmt@mail.ru</t>
  </si>
  <si>
    <t xml:space="preserve">Наименование товара </t>
  </si>
  <si>
    <t>Цена за тонну</t>
  </si>
  <si>
    <t xml:space="preserve"> с НДС </t>
  </si>
  <si>
    <t>Труба профильная</t>
  </si>
  <si>
    <t>Размерность</t>
  </si>
  <si>
    <t>Вес 1шт в кг</t>
  </si>
  <si>
    <t>Цена за м/п</t>
  </si>
  <si>
    <t>Цена 1 шт</t>
  </si>
  <si>
    <t>Свыше 5 тн</t>
  </si>
  <si>
    <t>15*15*1,5</t>
  </si>
  <si>
    <t>договорная</t>
  </si>
  <si>
    <t>20*20*1,5</t>
  </si>
  <si>
    <t>25*25*1,5</t>
  </si>
  <si>
    <t>30*30*1,5</t>
  </si>
  <si>
    <t>40*20*1,5</t>
  </si>
  <si>
    <t>40*20*2,0</t>
  </si>
  <si>
    <t>40*25*1,5</t>
  </si>
  <si>
    <t>50*25*1,5</t>
  </si>
  <si>
    <t>40*40*1,5</t>
  </si>
  <si>
    <t>40*40*2,0</t>
  </si>
  <si>
    <t>50*50*2</t>
  </si>
  <si>
    <t>60*30*2</t>
  </si>
  <si>
    <t>60*40*2</t>
  </si>
  <si>
    <t>60*60*2</t>
  </si>
  <si>
    <t>80*40*2</t>
  </si>
  <si>
    <t>100*50*3</t>
  </si>
  <si>
    <t>80*80*3</t>
  </si>
  <si>
    <t>100*100*3</t>
  </si>
  <si>
    <t>100*100*4</t>
  </si>
  <si>
    <t>120*120*4</t>
  </si>
  <si>
    <t>140*140*4</t>
  </si>
  <si>
    <t>160*160*4</t>
  </si>
  <si>
    <t>15*2,8</t>
  </si>
  <si>
    <t>20*2,8</t>
  </si>
  <si>
    <t>25*3,2</t>
  </si>
  <si>
    <t>32*3,2</t>
  </si>
  <si>
    <t>40*3,5</t>
  </si>
  <si>
    <t>50*3,5</t>
  </si>
  <si>
    <t>57*3,5</t>
  </si>
  <si>
    <t>76*3,5</t>
  </si>
  <si>
    <t>89*3,5</t>
  </si>
  <si>
    <t>108*4</t>
  </si>
  <si>
    <t>127*4</t>
  </si>
  <si>
    <t>133*4</t>
  </si>
  <si>
    <t>159*4,5</t>
  </si>
  <si>
    <t>159*8</t>
  </si>
  <si>
    <t>219*5</t>
  </si>
  <si>
    <t>219*8</t>
  </si>
  <si>
    <t xml:space="preserve">Лист х/к </t>
  </si>
  <si>
    <t>Цена за лист</t>
  </si>
  <si>
    <t>1мм</t>
  </si>
  <si>
    <t>1000*2000</t>
  </si>
  <si>
    <t>1250*2500</t>
  </si>
  <si>
    <t>1,5мм</t>
  </si>
  <si>
    <t xml:space="preserve">Лист г/к ст3 </t>
  </si>
  <si>
    <t>2мм</t>
  </si>
  <si>
    <t>3мм</t>
  </si>
  <si>
    <t>4мм</t>
  </si>
  <si>
    <t>1500*6000</t>
  </si>
  <si>
    <t>5мм</t>
  </si>
  <si>
    <t>6мм</t>
  </si>
  <si>
    <t>8мм</t>
  </si>
  <si>
    <t>10мм</t>
  </si>
  <si>
    <t>12мм</t>
  </si>
  <si>
    <t>14мм</t>
  </si>
  <si>
    <t>16мм</t>
  </si>
  <si>
    <t>20мм</t>
  </si>
  <si>
    <t>25мм</t>
  </si>
  <si>
    <t>30мм</t>
  </si>
  <si>
    <t>Лист рифленый 4мм</t>
  </si>
  <si>
    <t>Лист рифленый 5мм</t>
  </si>
  <si>
    <t>Лист рифленый 6мм</t>
  </si>
  <si>
    <t>1500 *6000</t>
  </si>
  <si>
    <t>Сталь угловая</t>
  </si>
  <si>
    <t>25*4</t>
  </si>
  <si>
    <t>32*3</t>
  </si>
  <si>
    <t>40*4</t>
  </si>
  <si>
    <t>45*4</t>
  </si>
  <si>
    <t>50*5</t>
  </si>
  <si>
    <t>63*5</t>
  </si>
  <si>
    <t>75*6</t>
  </si>
  <si>
    <t>90*7</t>
  </si>
  <si>
    <t>100*7</t>
  </si>
  <si>
    <t>100*8</t>
  </si>
  <si>
    <t xml:space="preserve">Швеллер </t>
  </si>
  <si>
    <t>Швеллер 8П</t>
  </si>
  <si>
    <t>Швеллер 12У</t>
  </si>
  <si>
    <t>Швеллер 14У</t>
  </si>
  <si>
    <t>Швеллер 16У</t>
  </si>
  <si>
    <t>Швеллер 20П</t>
  </si>
  <si>
    <t>Швеллер 24П</t>
  </si>
  <si>
    <t>Полоса/квадрат</t>
  </si>
  <si>
    <t>Полоса 25*4</t>
  </si>
  <si>
    <t>Полоса 40*4</t>
  </si>
  <si>
    <t>Квадрат 10</t>
  </si>
  <si>
    <t>Квадрат 12</t>
  </si>
  <si>
    <t>Арматура</t>
  </si>
  <si>
    <t>Ǿ 10мм</t>
  </si>
  <si>
    <t>Ǿ 12 мм</t>
  </si>
  <si>
    <t>Ǿ 14 мм</t>
  </si>
  <si>
    <t>Ǿ 16 мм</t>
  </si>
  <si>
    <t>Ǿ 18 мм</t>
  </si>
  <si>
    <t>Ǿ 20 мм</t>
  </si>
  <si>
    <t>Ǿ 22 мм</t>
  </si>
  <si>
    <t>Ǿ 25 мм</t>
  </si>
  <si>
    <t>Ǿ 28 мм</t>
  </si>
  <si>
    <t>Ǿ 36 мм</t>
  </si>
  <si>
    <t>Круг</t>
  </si>
  <si>
    <t>Ǿ 10 мм</t>
  </si>
  <si>
    <t>Катанка</t>
  </si>
  <si>
    <t>Цена за шт</t>
  </si>
  <si>
    <t>Ǿ 6,5 мм</t>
  </si>
  <si>
    <t>бухта</t>
  </si>
  <si>
    <t>Ǿ 8мм</t>
  </si>
  <si>
    <t>Проволока вр-1</t>
  </si>
  <si>
    <t>Цена 1шт</t>
  </si>
  <si>
    <t>Ǿ 4 мм</t>
  </si>
  <si>
    <t>Ǿ 5 мм</t>
  </si>
  <si>
    <t>Балки двутавровые</t>
  </si>
  <si>
    <t>Марка стали</t>
  </si>
  <si>
    <t>Цена за тонну с НДС</t>
  </si>
  <si>
    <t>Срок поставки</t>
  </si>
  <si>
    <t>Балки Нормальные Б1/Б2</t>
  </si>
  <si>
    <t>10Б1-70Б1</t>
  </si>
  <si>
    <t>С255/С345</t>
  </si>
  <si>
    <t>5-7 дней</t>
  </si>
  <si>
    <t>Балки Широкополочные Ш1/Ш2</t>
  </si>
  <si>
    <t>20Ш1-70Ш1</t>
  </si>
  <si>
    <t>Балки Колонные К1/К2</t>
  </si>
  <si>
    <t>20К1-35К1</t>
  </si>
  <si>
    <t>Балки Монорельсовые М</t>
  </si>
  <si>
    <t>24М, 30М, 36м</t>
  </si>
  <si>
    <t>С255</t>
  </si>
  <si>
    <t>Доставка металлопроката по городу и области- цена договорная!</t>
  </si>
  <si>
    <t>Гибкая система скидок. Поставка металлопроката под заказ. Услуги резки металла.</t>
  </si>
  <si>
    <r>
      <rPr>
        <b/>
        <sz val="14"/>
        <rFont val="Arial"/>
        <charset val="204"/>
      </rPr>
      <t xml:space="preserve">Отгрузка металлопроката в крытые транспортные средства </t>
    </r>
    <r>
      <rPr>
        <b/>
        <u/>
        <sz val="16"/>
        <rFont val="Arial"/>
        <charset val="204"/>
      </rPr>
      <t>НЕ ОСУЩЕСТВЛЯЕТСЯ!</t>
    </r>
  </si>
  <si>
    <t>13.01.2025г</t>
  </si>
  <si>
    <t>Трубы ВГП ГОСТ 3262-75</t>
  </si>
  <si>
    <t>Трубы Э/С ГОСТ 10704-91</t>
  </si>
  <si>
    <t>Швеллер 10П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</si>
</sst>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\ ##0.00_р_._-;\-* #\ ##0.00_р_._-;_-* &quot;-&quot;??_р_._-;_-@_-"/>
    <numFmt numFmtId="165" formatCode="dd\.mm\.yyyy"/>
    <numFmt numFmtId="166" formatCode="#\ ##0"/>
    <numFmt numFmtId="167" formatCode="#\ ##0_ ;\-#\ ##0\ "/>
    <numFmt numFmtId="168" formatCode="mmm\.yy"/>
  </numFmts>
  <fonts count="24">
    <font>
      <sz val="11"/>
      <color theme="1"/>
      <name val="Calibri"/>
      <charset val="134"/>
      <scheme val="minor"/>
    </font>
    <font>
      <b/>
      <sz val="36"/>
      <name val="Arial"/>
      <charset val="204"/>
    </font>
    <font>
      <b/>
      <sz val="13"/>
      <name val="Arial"/>
      <charset val="204"/>
    </font>
    <font>
      <b/>
      <sz val="13"/>
      <color theme="1"/>
      <name val="Arial"/>
      <charset val="204"/>
    </font>
    <font>
      <b/>
      <sz val="11"/>
      <color theme="1"/>
      <name val="Arial"/>
      <charset val="204"/>
    </font>
    <font>
      <b/>
      <u/>
      <sz val="13"/>
      <color rgb="FF00B0F0"/>
      <name val="Arial"/>
      <charset val="204"/>
    </font>
    <font>
      <b/>
      <sz val="16"/>
      <name val="Arial"/>
      <charset val="204"/>
    </font>
    <font>
      <sz val="16"/>
      <color theme="1"/>
      <name val="Calibri"/>
      <charset val="134"/>
      <scheme val="minor"/>
    </font>
    <font>
      <b/>
      <sz val="12"/>
      <name val="Arial"/>
      <charset val="204"/>
    </font>
    <font>
      <sz val="12"/>
      <name val="Arial"/>
      <charset val="204"/>
    </font>
    <font>
      <sz val="11"/>
      <color theme="1"/>
      <name val="Arial"/>
      <charset val="204"/>
    </font>
    <font>
      <sz val="12"/>
      <color indexed="8"/>
      <name val="Arial"/>
      <charset val="204"/>
    </font>
    <font>
      <sz val="12"/>
      <name val="Bookman Old Style"/>
      <charset val="204"/>
    </font>
    <font>
      <b/>
      <sz val="12"/>
      <color theme="1"/>
      <name val="Arial"/>
      <charset val="204"/>
    </font>
    <font>
      <sz val="11"/>
      <color theme="1"/>
      <name val="Calibri"/>
      <charset val="204"/>
      <scheme val="minor"/>
    </font>
    <font>
      <sz val="12"/>
      <color theme="1"/>
      <name val="Arial"/>
      <charset val="204"/>
    </font>
    <font>
      <b/>
      <i/>
      <sz val="10"/>
      <name val="Arial"/>
      <charset val="204"/>
    </font>
    <font>
      <b/>
      <sz val="14"/>
      <name val="Arial"/>
      <charset val="204"/>
    </font>
    <font>
      <sz val="14"/>
      <color theme="1"/>
      <name val="Calibri"/>
      <charset val="204"/>
      <scheme val="minor"/>
    </font>
    <font>
      <sz val="11"/>
      <color indexed="8"/>
      <name val="Calibri"/>
      <charset val="134"/>
    </font>
    <font>
      <u/>
      <sz val="10"/>
      <color indexed="12"/>
      <name val="Arial Cyr"/>
      <charset val="204"/>
    </font>
    <font>
      <b/>
      <u/>
      <sz val="16"/>
      <name val="Arial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0" fillId="0" borderId="0" xfId="0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66" fontId="9" fillId="0" borderId="1" xfId="1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66" fontId="8" fillId="2" borderId="1" xfId="0" applyNumberFormat="1" applyFont="1" applyFill="1" applyBorder="1" applyAlignment="1">
      <alignment horizontal="center"/>
    </xf>
    <xf numFmtId="166" fontId="9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166" fontId="9" fillId="4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166" fontId="8" fillId="5" borderId="1" xfId="1" applyNumberFormat="1" applyFont="1" applyFill="1" applyBorder="1" applyAlignment="1">
      <alignment horizontal="center"/>
    </xf>
    <xf numFmtId="166" fontId="9" fillId="4" borderId="1" xfId="1" applyNumberFormat="1" applyFont="1" applyFill="1" applyBorder="1" applyAlignment="1">
      <alignment horizontal="center"/>
    </xf>
    <xf numFmtId="167" fontId="9" fillId="0" borderId="1" xfId="1" applyNumberFormat="1" applyFont="1" applyBorder="1" applyAlignment="1">
      <alignment horizontal="center"/>
    </xf>
    <xf numFmtId="166" fontId="8" fillId="5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66" fontId="12" fillId="4" borderId="11" xfId="0" applyNumberFormat="1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166" fontId="13" fillId="6" borderId="1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166" fontId="8" fillId="6" borderId="1" xfId="0" applyNumberFormat="1" applyFont="1" applyFill="1" applyBorder="1" applyAlignment="1">
      <alignment horizontal="center"/>
    </xf>
    <xf numFmtId="0" fontId="16" fillId="0" borderId="12" xfId="2" applyFont="1" applyBorder="1" applyAlignment="1" applyProtection="1">
      <alignment horizontal="left"/>
    </xf>
    <xf numFmtId="165" fontId="0" fillId="0" borderId="0" xfId="0" applyNumberFormat="1"/>
    <xf numFmtId="0" fontId="22" fillId="7" borderId="1" xfId="0" applyFont="1" applyFill="1" applyBorder="1" applyAlignment="1">
      <alignment horizontal="center"/>
    </xf>
    <xf numFmtId="1" fontId="22" fillId="7" borderId="1" xfId="0" applyNumberFormat="1" applyFont="1" applyFill="1" applyBorder="1" applyAlignment="1">
      <alignment horizontal="center"/>
    </xf>
    <xf numFmtId="166" fontId="22" fillId="7" borderId="1" xfId="0" applyNumberFormat="1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5" xfId="0" applyFont="1" applyBorder="1"/>
    <xf numFmtId="0" fontId="0" fillId="0" borderId="5" xfId="0" applyBorder="1"/>
    <xf numFmtId="165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1" fontId="9" fillId="4" borderId="9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1" fontId="13" fillId="6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8" fillId="6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6" fontId="9" fillId="4" borderId="1" xfId="0" applyNumberFormat="1" applyFont="1" applyFill="1" applyBorder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0" xfId="2" applyFont="1" applyBorder="1" applyAlignment="1" applyProtection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9" fillId="3" borderId="1" xfId="0" applyFont="1" applyFill="1" applyBorder="1" applyAlignment="1">
      <alignment horizontal="center"/>
    </xf>
    <xf numFmtId="168" fontId="15" fillId="0" borderId="1" xfId="0" applyNumberFormat="1" applyFont="1" applyBorder="1" applyAlignment="1">
      <alignment horizontal="center"/>
    </xf>
    <xf numFmtId="0" fontId="0" fillId="0" borderId="3" xfId="0" applyBorder="1"/>
    <xf numFmtId="0" fontId="0" fillId="0" borderId="0" xfId="0"/>
    <xf numFmtId="0" fontId="0" fillId="0" borderId="6" xfId="0" applyBorder="1"/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217488</xdr:colOff>
      <xdr:row>1</xdr:row>
      <xdr:rowOff>154371</xdr:rowOff>
    </xdr:from>
    <xdr:to>
      <xdr:col>0</xdr:col>
      <xdr:colOff>2194560</xdr:colOff>
      <xdr:row>5</xdr:row>
      <xdr:rowOff>144780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" y="695325"/>
          <a:ext cx="1977390" cy="944880"/>
        </a:xfrm>
        <a:prstGeom prst="rect">
          <a:avLst/>
        </a:prstGeom>
      </xdr:spPr>
    </xdr:pic>
    <xdr:clientData/>
  </xdr:twoCellAnchor>
  <xdr:twoCellAnchor editAs="oneCell">
    <xdr:from>
      <xdr:col>5</xdr:col>
      <xdr:colOff>259080</xdr:colOff>
      <xdr:row>1</xdr:row>
      <xdr:rowOff>175261</xdr:rowOff>
    </xdr:from>
    <xdr:to>
      <xdr:col>6</xdr:col>
      <xdr:colOff>960120</xdr:colOff>
      <xdr:row>5</xdr:row>
      <xdr:rowOff>152400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6280" y="716280"/>
          <a:ext cx="2034540" cy="931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7"/>
  <sheetViews>
    <sheetView tabSelected="1" view="pageBreakPreview" zoomScaleNormal="100" workbookViewId="0">
      <selection activeCell="F11" sqref="F11"/>
    </sheetView>
  </sheetViews>
  <sheetFormatPr defaultColWidth="8.6640625" defaultRowHeight="14.4"/>
  <cols>
    <col min="1" max="1" width="34.33203125" customWidth="1"/>
    <col min="2" max="2" width="19.5546875" customWidth="1"/>
    <col min="3" max="3" width="17.109375" customWidth="1"/>
    <col min="4" max="4" width="16.6640625" customWidth="1"/>
    <col min="5" max="5" width="14.44140625" customWidth="1"/>
    <col min="6" max="6" width="20" customWidth="1"/>
    <col min="7" max="7" width="17.88671875" customWidth="1"/>
  </cols>
  <sheetData>
    <row r="1" spans="1:7" ht="42.6" customHeight="1">
      <c r="A1" s="30" t="s">
        <v>0</v>
      </c>
      <c r="B1" s="30"/>
      <c r="C1" s="30"/>
      <c r="D1" s="30"/>
      <c r="E1" s="30"/>
      <c r="F1" s="30"/>
      <c r="G1" s="30"/>
    </row>
    <row r="2" spans="1:7" ht="19.95" customHeight="1">
      <c r="A2" s="62"/>
      <c r="B2" s="31" t="s">
        <v>1</v>
      </c>
      <c r="C2" s="32"/>
      <c r="D2" s="32"/>
      <c r="E2" s="32"/>
      <c r="F2" s="31"/>
      <c r="G2" s="67"/>
    </row>
    <row r="3" spans="1:7" ht="18.600000000000001" customHeight="1">
      <c r="A3" s="63"/>
      <c r="B3" s="33" t="s">
        <v>2</v>
      </c>
      <c r="C3" s="34"/>
      <c r="D3" s="34"/>
      <c r="E3" s="34"/>
      <c r="F3" s="68"/>
      <c r="G3" s="67"/>
    </row>
    <row r="4" spans="1:7" ht="18.600000000000001" customHeight="1">
      <c r="A4" s="63"/>
      <c r="B4" s="33"/>
      <c r="C4" s="34"/>
      <c r="D4" s="34"/>
      <c r="E4" s="34"/>
      <c r="F4" s="68"/>
      <c r="G4" s="67"/>
    </row>
    <row r="5" spans="1:7" ht="18" customHeight="1">
      <c r="A5" s="63"/>
      <c r="B5" s="35" t="s">
        <v>3</v>
      </c>
      <c r="C5" s="35"/>
      <c r="D5" s="35"/>
      <c r="E5" s="35"/>
      <c r="F5" s="68"/>
      <c r="G5" s="67"/>
    </row>
    <row r="6" spans="1:7" ht="22.95" customHeight="1">
      <c r="A6" s="64"/>
      <c r="B6" s="36"/>
      <c r="C6" s="37"/>
      <c r="D6" s="37"/>
      <c r="E6" s="37"/>
      <c r="F6" s="37"/>
      <c r="G6" s="69"/>
    </row>
    <row r="7" spans="1:7" ht="18.600000000000001" customHeight="1">
      <c r="A7" s="38" t="s">
        <v>140</v>
      </c>
      <c r="B7" s="39"/>
      <c r="C7" s="39"/>
      <c r="D7" s="39"/>
      <c r="E7" s="39"/>
      <c r="F7" s="39"/>
      <c r="G7" s="39"/>
    </row>
    <row r="8" spans="1:7" ht="18.75" customHeight="1">
      <c r="A8" s="70" t="s">
        <v>4</v>
      </c>
      <c r="B8" s="70"/>
      <c r="C8" s="70"/>
      <c r="D8" s="58"/>
      <c r="E8" s="58"/>
      <c r="F8" s="40" t="s">
        <v>5</v>
      </c>
      <c r="G8" s="40"/>
    </row>
    <row r="9" spans="1:7" ht="16.2" customHeight="1">
      <c r="A9" s="70"/>
      <c r="B9" s="70"/>
      <c r="C9" s="70"/>
      <c r="D9" s="58"/>
      <c r="E9" s="58"/>
      <c r="F9" s="41" t="s">
        <v>6</v>
      </c>
      <c r="G9" s="41"/>
    </row>
    <row r="10" spans="1:7" ht="15.6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  <c r="F10" s="2" t="s">
        <v>5</v>
      </c>
      <c r="G10" s="2" t="s">
        <v>12</v>
      </c>
    </row>
    <row r="11" spans="1:7" ht="15.6">
      <c r="A11" s="3" t="s">
        <v>13</v>
      </c>
      <c r="B11" s="3">
        <v>6</v>
      </c>
      <c r="C11" s="3">
        <v>3.7</v>
      </c>
      <c r="D11" s="4">
        <f>C11*F11/1000/B14</f>
        <v>302.16666666666669</v>
      </c>
      <c r="E11" s="4">
        <f>C11*F11/1000</f>
        <v>1813</v>
      </c>
      <c r="F11" s="5">
        <v>490000</v>
      </c>
      <c r="G11" s="6" t="s">
        <v>14</v>
      </c>
    </row>
    <row r="12" spans="1:7" ht="15.6">
      <c r="A12" s="3" t="s">
        <v>15</v>
      </c>
      <c r="B12" s="3">
        <v>6</v>
      </c>
      <c r="C12" s="3">
        <v>5</v>
      </c>
      <c r="D12" s="4">
        <f t="shared" ref="D12:D32" si="0">C12*F12/1000/B12</f>
        <v>400</v>
      </c>
      <c r="E12" s="4">
        <f t="shared" ref="E12:E32" si="1">C12*F12/1000</f>
        <v>2400</v>
      </c>
      <c r="F12" s="5">
        <v>480000</v>
      </c>
      <c r="G12" s="6" t="s">
        <v>14</v>
      </c>
    </row>
    <row r="13" spans="1:7" ht="15.6">
      <c r="A13" s="3" t="s">
        <v>16</v>
      </c>
      <c r="B13" s="3">
        <v>6</v>
      </c>
      <c r="C13" s="3">
        <v>6.5</v>
      </c>
      <c r="D13" s="4">
        <f t="shared" si="0"/>
        <v>514.58333333333337</v>
      </c>
      <c r="E13" s="4">
        <f t="shared" si="1"/>
        <v>3087.5</v>
      </c>
      <c r="F13" s="5">
        <v>475000</v>
      </c>
      <c r="G13" s="6" t="s">
        <v>14</v>
      </c>
    </row>
    <row r="14" spans="1:7" ht="15.6">
      <c r="A14" s="3" t="s">
        <v>17</v>
      </c>
      <c r="B14" s="3">
        <v>6</v>
      </c>
      <c r="C14" s="3">
        <v>7.9</v>
      </c>
      <c r="D14" s="4">
        <f t="shared" si="0"/>
        <v>625.41666666666663</v>
      </c>
      <c r="E14" s="4">
        <f t="shared" si="1"/>
        <v>3752.5</v>
      </c>
      <c r="F14" s="5">
        <v>475000</v>
      </c>
      <c r="G14" s="6" t="s">
        <v>14</v>
      </c>
    </row>
    <row r="15" spans="1:7" ht="15.6">
      <c r="A15" s="3" t="s">
        <v>18</v>
      </c>
      <c r="B15" s="3">
        <v>6</v>
      </c>
      <c r="C15" s="3">
        <v>7.9</v>
      </c>
      <c r="D15" s="4">
        <f t="shared" si="0"/>
        <v>625.41666666666663</v>
      </c>
      <c r="E15" s="4">
        <f t="shared" si="1"/>
        <v>3752.5</v>
      </c>
      <c r="F15" s="5">
        <v>475000</v>
      </c>
      <c r="G15" s="6" t="s">
        <v>14</v>
      </c>
    </row>
    <row r="16" spans="1:7" ht="15.6">
      <c r="A16" s="3" t="s">
        <v>19</v>
      </c>
      <c r="B16" s="3">
        <v>6</v>
      </c>
      <c r="C16" s="3">
        <v>10.5</v>
      </c>
      <c r="D16" s="4">
        <f t="shared" si="0"/>
        <v>805</v>
      </c>
      <c r="E16" s="4">
        <f t="shared" si="1"/>
        <v>4830</v>
      </c>
      <c r="F16" s="5">
        <v>460000</v>
      </c>
      <c r="G16" s="6" t="s">
        <v>14</v>
      </c>
    </row>
    <row r="17" spans="1:7" ht="15.6">
      <c r="A17" s="3" t="s">
        <v>20</v>
      </c>
      <c r="B17" s="3">
        <v>6</v>
      </c>
      <c r="C17" s="3">
        <v>9</v>
      </c>
      <c r="D17" s="4">
        <f t="shared" si="0"/>
        <v>712.5</v>
      </c>
      <c r="E17" s="4">
        <f t="shared" si="1"/>
        <v>4275</v>
      </c>
      <c r="F17" s="5">
        <v>475000</v>
      </c>
      <c r="G17" s="6" t="s">
        <v>14</v>
      </c>
    </row>
    <row r="18" spans="1:7" ht="15.6">
      <c r="A18" s="3" t="s">
        <v>21</v>
      </c>
      <c r="B18" s="3">
        <v>6</v>
      </c>
      <c r="C18" s="3">
        <v>10</v>
      </c>
      <c r="D18" s="4">
        <f t="shared" si="0"/>
        <v>791.66666666666663</v>
      </c>
      <c r="E18" s="4">
        <f t="shared" si="1"/>
        <v>4750</v>
      </c>
      <c r="F18" s="5">
        <v>475000</v>
      </c>
      <c r="G18" s="6" t="s">
        <v>14</v>
      </c>
    </row>
    <row r="19" spans="1:7" ht="15.6">
      <c r="A19" s="3" t="s">
        <v>22</v>
      </c>
      <c r="B19" s="3">
        <v>6</v>
      </c>
      <c r="C19" s="3">
        <v>10.7</v>
      </c>
      <c r="D19" s="4">
        <f t="shared" si="0"/>
        <v>847.08333333333337</v>
      </c>
      <c r="E19" s="4">
        <f t="shared" si="1"/>
        <v>5082.5</v>
      </c>
      <c r="F19" s="5">
        <v>475000</v>
      </c>
      <c r="G19" s="6" t="s">
        <v>14</v>
      </c>
    </row>
    <row r="20" spans="1:7" ht="15.6">
      <c r="A20" s="3" t="s">
        <v>23</v>
      </c>
      <c r="B20" s="3">
        <v>6</v>
      </c>
      <c r="C20" s="3">
        <v>14</v>
      </c>
      <c r="D20" s="4">
        <f t="shared" si="0"/>
        <v>1073.3333333333333</v>
      </c>
      <c r="E20" s="4">
        <f t="shared" si="1"/>
        <v>6440</v>
      </c>
      <c r="F20" s="5">
        <v>460000</v>
      </c>
      <c r="G20" s="6" t="s">
        <v>14</v>
      </c>
    </row>
    <row r="21" spans="1:7" ht="15.6">
      <c r="A21" s="3" t="s">
        <v>24</v>
      </c>
      <c r="B21" s="3">
        <v>6</v>
      </c>
      <c r="C21" s="3">
        <v>17.8</v>
      </c>
      <c r="D21" s="4">
        <f t="shared" si="0"/>
        <v>1364.6666666666667</v>
      </c>
      <c r="E21" s="4">
        <f t="shared" si="1"/>
        <v>8188</v>
      </c>
      <c r="F21" s="5">
        <v>460000</v>
      </c>
      <c r="G21" s="6" t="s">
        <v>14</v>
      </c>
    </row>
    <row r="22" spans="1:7" ht="15.6">
      <c r="A22" s="3" t="s">
        <v>25</v>
      </c>
      <c r="B22" s="3">
        <v>6</v>
      </c>
      <c r="C22" s="3">
        <v>16</v>
      </c>
      <c r="D22" s="4">
        <f t="shared" si="0"/>
        <v>1226.6666666666667</v>
      </c>
      <c r="E22" s="4">
        <f t="shared" si="1"/>
        <v>7360</v>
      </c>
      <c r="F22" s="5">
        <v>460000</v>
      </c>
      <c r="G22" s="6" t="s">
        <v>14</v>
      </c>
    </row>
    <row r="23" spans="1:7" ht="15.6">
      <c r="A23" s="3" t="s">
        <v>26</v>
      </c>
      <c r="B23" s="3">
        <v>6</v>
      </c>
      <c r="C23" s="3">
        <v>17.8</v>
      </c>
      <c r="D23" s="4">
        <f t="shared" si="0"/>
        <v>1364.6666666666667</v>
      </c>
      <c r="E23" s="4">
        <f t="shared" si="1"/>
        <v>8188</v>
      </c>
      <c r="F23" s="5">
        <v>460000</v>
      </c>
      <c r="G23" s="6" t="s">
        <v>14</v>
      </c>
    </row>
    <row r="24" spans="1:7" ht="15.6">
      <c r="A24" s="3" t="s">
        <v>27</v>
      </c>
      <c r="B24" s="3">
        <v>6</v>
      </c>
      <c r="C24" s="3">
        <v>22</v>
      </c>
      <c r="D24" s="4">
        <f t="shared" si="0"/>
        <v>1686.6666666666667</v>
      </c>
      <c r="E24" s="4">
        <f t="shared" si="1"/>
        <v>10120</v>
      </c>
      <c r="F24" s="5">
        <v>460000</v>
      </c>
      <c r="G24" s="6" t="s">
        <v>14</v>
      </c>
    </row>
    <row r="25" spans="1:7" ht="15.6">
      <c r="A25" s="3" t="s">
        <v>28</v>
      </c>
      <c r="B25" s="3">
        <v>6</v>
      </c>
      <c r="C25" s="3">
        <v>22</v>
      </c>
      <c r="D25" s="4">
        <f t="shared" si="0"/>
        <v>1686.6666666666667</v>
      </c>
      <c r="E25" s="4">
        <f t="shared" si="1"/>
        <v>10120</v>
      </c>
      <c r="F25" s="5">
        <v>460000</v>
      </c>
      <c r="G25" s="6" t="s">
        <v>14</v>
      </c>
    </row>
    <row r="26" spans="1:7" ht="15.6">
      <c r="A26" s="3" t="s">
        <v>29</v>
      </c>
      <c r="B26" s="3">
        <v>12</v>
      </c>
      <c r="C26" s="3">
        <v>80</v>
      </c>
      <c r="D26" s="4">
        <f t="shared" si="0"/>
        <v>2933.3333333333335</v>
      </c>
      <c r="E26" s="4">
        <f t="shared" si="1"/>
        <v>35200</v>
      </c>
      <c r="F26" s="5">
        <v>440000</v>
      </c>
      <c r="G26" s="6" t="s">
        <v>14</v>
      </c>
    </row>
    <row r="27" spans="1:7" ht="15.6">
      <c r="A27" s="3" t="s">
        <v>30</v>
      </c>
      <c r="B27" s="3">
        <v>12</v>
      </c>
      <c r="C27" s="3">
        <v>86</v>
      </c>
      <c r="D27" s="4">
        <f t="shared" si="0"/>
        <v>3153.3333333333335</v>
      </c>
      <c r="E27" s="4">
        <f t="shared" si="1"/>
        <v>37840</v>
      </c>
      <c r="F27" s="5">
        <v>440000</v>
      </c>
      <c r="G27" s="6" t="s">
        <v>14</v>
      </c>
    </row>
    <row r="28" spans="1:7" ht="15.6">
      <c r="A28" s="3" t="s">
        <v>31</v>
      </c>
      <c r="B28" s="3">
        <v>12</v>
      </c>
      <c r="C28" s="3">
        <v>109</v>
      </c>
      <c r="D28" s="4">
        <f t="shared" si="0"/>
        <v>3996.6666666666665</v>
      </c>
      <c r="E28" s="4">
        <f t="shared" si="1"/>
        <v>47960</v>
      </c>
      <c r="F28" s="5">
        <v>440000</v>
      </c>
      <c r="G28" s="6" t="s">
        <v>14</v>
      </c>
    </row>
    <row r="29" spans="1:7" ht="15.6">
      <c r="A29" s="3" t="s">
        <v>32</v>
      </c>
      <c r="B29" s="3">
        <v>12</v>
      </c>
      <c r="C29" s="3">
        <v>142</v>
      </c>
      <c r="D29" s="4">
        <f t="shared" si="0"/>
        <v>5206.666666666667</v>
      </c>
      <c r="E29" s="4">
        <f t="shared" si="1"/>
        <v>62480</v>
      </c>
      <c r="F29" s="5">
        <v>440000</v>
      </c>
      <c r="G29" s="6" t="s">
        <v>14</v>
      </c>
    </row>
    <row r="30" spans="1:7" ht="15.6">
      <c r="A30" s="3" t="s">
        <v>33</v>
      </c>
      <c r="B30" s="3">
        <v>12</v>
      </c>
      <c r="C30" s="3">
        <v>171</v>
      </c>
      <c r="D30" s="4">
        <f t="shared" si="0"/>
        <v>5985</v>
      </c>
      <c r="E30" s="4">
        <f t="shared" si="1"/>
        <v>71820</v>
      </c>
      <c r="F30" s="5">
        <v>420000</v>
      </c>
      <c r="G30" s="6" t="s">
        <v>14</v>
      </c>
    </row>
    <row r="31" spans="1:7" ht="15.6">
      <c r="A31" s="3" t="s">
        <v>34</v>
      </c>
      <c r="B31" s="3">
        <v>12</v>
      </c>
      <c r="C31" s="3">
        <v>200</v>
      </c>
      <c r="D31" s="4">
        <f t="shared" si="0"/>
        <v>7000</v>
      </c>
      <c r="E31" s="4">
        <f t="shared" si="1"/>
        <v>84000</v>
      </c>
      <c r="F31" s="5">
        <v>420000</v>
      </c>
      <c r="G31" s="6" t="s">
        <v>14</v>
      </c>
    </row>
    <row r="32" spans="1:7" ht="15.6">
      <c r="A32" s="3" t="s">
        <v>35</v>
      </c>
      <c r="B32" s="3">
        <v>12</v>
      </c>
      <c r="C32" s="3">
        <v>235</v>
      </c>
      <c r="D32" s="4">
        <f t="shared" si="0"/>
        <v>8225</v>
      </c>
      <c r="E32" s="4">
        <f t="shared" si="1"/>
        <v>98700</v>
      </c>
      <c r="F32" s="5">
        <v>420000</v>
      </c>
      <c r="G32" s="6" t="s">
        <v>14</v>
      </c>
    </row>
    <row r="33" spans="1:7" ht="15.6">
      <c r="A33" s="2" t="s">
        <v>141</v>
      </c>
      <c r="B33" s="2" t="s">
        <v>8</v>
      </c>
      <c r="C33" s="2" t="s">
        <v>9</v>
      </c>
      <c r="D33" s="2" t="s">
        <v>10</v>
      </c>
      <c r="E33" s="2" t="s">
        <v>11</v>
      </c>
      <c r="F33" s="7" t="s">
        <v>5</v>
      </c>
      <c r="G33" s="2" t="s">
        <v>12</v>
      </c>
    </row>
    <row r="34" spans="1:7" ht="15.6">
      <c r="A34" s="3" t="s">
        <v>36</v>
      </c>
      <c r="B34" s="3">
        <v>6</v>
      </c>
      <c r="C34" s="3">
        <v>8</v>
      </c>
      <c r="D34" s="4">
        <f>C34*F34/1000/B34</f>
        <v>566.66666666666663</v>
      </c>
      <c r="E34" s="4">
        <f>C34*F34/1000</f>
        <v>3400</v>
      </c>
      <c r="F34" s="8">
        <v>425000</v>
      </c>
      <c r="G34" s="3" t="s">
        <v>14</v>
      </c>
    </row>
    <row r="35" spans="1:7" ht="15.6">
      <c r="A35" s="3" t="s">
        <v>37</v>
      </c>
      <c r="B35" s="3">
        <v>6</v>
      </c>
      <c r="C35" s="3">
        <v>10</v>
      </c>
      <c r="D35" s="4">
        <f>C35*F35/1000/B35</f>
        <v>708.33333333333337</v>
      </c>
      <c r="E35" s="4">
        <f>C35*F35/1000</f>
        <v>4250</v>
      </c>
      <c r="F35" s="8">
        <v>425000</v>
      </c>
      <c r="G35" s="3" t="s">
        <v>14</v>
      </c>
    </row>
    <row r="36" spans="1:7" ht="15.6">
      <c r="A36" s="3" t="s">
        <v>38</v>
      </c>
      <c r="B36" s="3">
        <v>6</v>
      </c>
      <c r="C36" s="3">
        <v>14.3</v>
      </c>
      <c r="D36" s="4">
        <f t="shared" ref="D36:D50" si="2">C36*F36/1000/B36</f>
        <v>1012.9166666666666</v>
      </c>
      <c r="E36" s="4">
        <f>C36*F36/1000</f>
        <v>6077.5</v>
      </c>
      <c r="F36" s="8">
        <v>425000</v>
      </c>
      <c r="G36" s="3" t="s">
        <v>14</v>
      </c>
    </row>
    <row r="37" spans="1:7" ht="15.6">
      <c r="A37" s="3" t="s">
        <v>39</v>
      </c>
      <c r="B37" s="3">
        <v>6</v>
      </c>
      <c r="C37" s="3">
        <v>18.5</v>
      </c>
      <c r="D37" s="4">
        <f t="shared" si="2"/>
        <v>1310.4166666666667</v>
      </c>
      <c r="E37" s="4">
        <f t="shared" ref="E37:E50" si="3">C37*F37/1000</f>
        <v>7862.5</v>
      </c>
      <c r="F37" s="8">
        <v>425000</v>
      </c>
      <c r="G37" s="3" t="s">
        <v>14</v>
      </c>
    </row>
    <row r="38" spans="1:7" ht="15.6">
      <c r="A38" s="3" t="s">
        <v>40</v>
      </c>
      <c r="B38" s="3">
        <v>6</v>
      </c>
      <c r="C38" s="3">
        <v>23</v>
      </c>
      <c r="D38" s="4">
        <f t="shared" si="2"/>
        <v>1629.1666666666667</v>
      </c>
      <c r="E38" s="4">
        <f t="shared" si="3"/>
        <v>9775</v>
      </c>
      <c r="F38" s="8">
        <v>425000</v>
      </c>
      <c r="G38" s="3" t="s">
        <v>14</v>
      </c>
    </row>
    <row r="39" spans="1:7" ht="15.6">
      <c r="A39" s="3" t="s">
        <v>41</v>
      </c>
      <c r="B39" s="3">
        <v>6</v>
      </c>
      <c r="C39" s="3">
        <v>30</v>
      </c>
      <c r="D39" s="4">
        <f t="shared" si="2"/>
        <v>2125</v>
      </c>
      <c r="E39" s="4">
        <f t="shared" si="3"/>
        <v>12750</v>
      </c>
      <c r="F39" s="8">
        <v>425000</v>
      </c>
      <c r="G39" s="3" t="s">
        <v>14</v>
      </c>
    </row>
    <row r="40" spans="1:7" ht="15.6">
      <c r="A40" s="26" t="s">
        <v>142</v>
      </c>
      <c r="B40" s="26" t="s">
        <v>8</v>
      </c>
      <c r="C40" s="26" t="s">
        <v>9</v>
      </c>
      <c r="D40" s="27" t="s">
        <v>10</v>
      </c>
      <c r="E40" s="27" t="s">
        <v>11</v>
      </c>
      <c r="F40" s="28" t="s">
        <v>5</v>
      </c>
      <c r="G40" s="26" t="s">
        <v>12</v>
      </c>
    </row>
    <row r="41" spans="1:7" ht="15.6">
      <c r="A41" s="3" t="s">
        <v>42</v>
      </c>
      <c r="B41" s="3">
        <v>6</v>
      </c>
      <c r="C41" s="3">
        <v>28</v>
      </c>
      <c r="D41" s="4">
        <f t="shared" si="2"/>
        <v>1983.3333333333333</v>
      </c>
      <c r="E41" s="4">
        <f t="shared" si="3"/>
        <v>11900</v>
      </c>
      <c r="F41" s="8">
        <v>425000</v>
      </c>
      <c r="G41" s="3" t="s">
        <v>14</v>
      </c>
    </row>
    <row r="42" spans="1:7" ht="15.6">
      <c r="A42" s="3" t="s">
        <v>43</v>
      </c>
      <c r="B42" s="3">
        <v>12</v>
      </c>
      <c r="C42" s="3">
        <v>75</v>
      </c>
      <c r="D42" s="4">
        <f t="shared" si="2"/>
        <v>2656.25</v>
      </c>
      <c r="E42" s="4">
        <f t="shared" si="3"/>
        <v>31875</v>
      </c>
      <c r="F42" s="8">
        <v>425000</v>
      </c>
      <c r="G42" s="3" t="s">
        <v>14</v>
      </c>
    </row>
    <row r="43" spans="1:7" ht="15.6">
      <c r="A43" s="3" t="s">
        <v>44</v>
      </c>
      <c r="B43" s="3">
        <v>12</v>
      </c>
      <c r="C43" s="3">
        <v>89</v>
      </c>
      <c r="D43" s="4">
        <f t="shared" si="2"/>
        <v>3152.0833333333335</v>
      </c>
      <c r="E43" s="4">
        <f t="shared" si="3"/>
        <v>37825</v>
      </c>
      <c r="F43" s="8">
        <v>425000</v>
      </c>
      <c r="G43" s="3" t="s">
        <v>14</v>
      </c>
    </row>
    <row r="44" spans="1:7" ht="15.6">
      <c r="A44" s="3" t="s">
        <v>45</v>
      </c>
      <c r="B44" s="3">
        <v>12</v>
      </c>
      <c r="C44" s="3">
        <v>123</v>
      </c>
      <c r="D44" s="4">
        <f t="shared" si="2"/>
        <v>4356.25</v>
      </c>
      <c r="E44" s="4">
        <f t="shared" si="3"/>
        <v>52275</v>
      </c>
      <c r="F44" s="8">
        <v>425000</v>
      </c>
      <c r="G44" s="3" t="s">
        <v>14</v>
      </c>
    </row>
    <row r="45" spans="1:7" ht="15.6">
      <c r="A45" s="3" t="s">
        <v>46</v>
      </c>
      <c r="B45" s="3">
        <v>12</v>
      </c>
      <c r="C45" s="3">
        <v>140</v>
      </c>
      <c r="D45" s="4">
        <f t="shared" si="2"/>
        <v>4958.333333333333</v>
      </c>
      <c r="E45" s="4">
        <f t="shared" si="3"/>
        <v>59500</v>
      </c>
      <c r="F45" s="8">
        <v>425000</v>
      </c>
      <c r="G45" s="3" t="s">
        <v>14</v>
      </c>
    </row>
    <row r="46" spans="1:7" ht="15.6">
      <c r="A46" s="3" t="s">
        <v>47</v>
      </c>
      <c r="B46" s="3">
        <v>12</v>
      </c>
      <c r="C46" s="3">
        <v>153</v>
      </c>
      <c r="D46" s="4">
        <f t="shared" si="2"/>
        <v>5418.75</v>
      </c>
      <c r="E46" s="4">
        <f t="shared" si="3"/>
        <v>65025</v>
      </c>
      <c r="F46" s="8">
        <v>425000</v>
      </c>
      <c r="G46" s="3" t="s">
        <v>14</v>
      </c>
    </row>
    <row r="47" spans="1:7" ht="15.6">
      <c r="A47" s="3" t="s">
        <v>48</v>
      </c>
      <c r="B47" s="3">
        <v>12</v>
      </c>
      <c r="C47" s="3">
        <v>206</v>
      </c>
      <c r="D47" s="4">
        <f t="shared" si="2"/>
        <v>7295.833333333333</v>
      </c>
      <c r="E47" s="4">
        <f t="shared" si="3"/>
        <v>87550</v>
      </c>
      <c r="F47" s="8">
        <v>425000</v>
      </c>
      <c r="G47" s="3" t="s">
        <v>14</v>
      </c>
    </row>
    <row r="48" spans="1:7" ht="15.6">
      <c r="A48" s="3" t="s">
        <v>49</v>
      </c>
      <c r="B48" s="3">
        <v>12</v>
      </c>
      <c r="C48" s="3">
        <v>360</v>
      </c>
      <c r="D48" s="4">
        <f t="shared" si="2"/>
        <v>12750</v>
      </c>
      <c r="E48" s="4">
        <f t="shared" si="3"/>
        <v>153000</v>
      </c>
      <c r="F48" s="8">
        <v>425000</v>
      </c>
      <c r="G48" s="3" t="s">
        <v>14</v>
      </c>
    </row>
    <row r="49" spans="1:9" ht="15.6">
      <c r="A49" s="3" t="s">
        <v>50</v>
      </c>
      <c r="B49" s="3">
        <v>12</v>
      </c>
      <c r="C49" s="3">
        <v>320</v>
      </c>
      <c r="D49" s="4">
        <f t="shared" si="2"/>
        <v>11333.333333333334</v>
      </c>
      <c r="E49" s="4">
        <f t="shared" si="3"/>
        <v>136000</v>
      </c>
      <c r="F49" s="8">
        <v>425000</v>
      </c>
      <c r="G49" s="3" t="s">
        <v>14</v>
      </c>
    </row>
    <row r="50" spans="1:9" ht="15.6">
      <c r="A50" s="3" t="s">
        <v>51</v>
      </c>
      <c r="B50" s="3">
        <v>12</v>
      </c>
      <c r="C50" s="3">
        <v>500</v>
      </c>
      <c r="D50" s="4">
        <f t="shared" si="2"/>
        <v>17708.333333333332</v>
      </c>
      <c r="E50" s="4">
        <f t="shared" si="3"/>
        <v>212500</v>
      </c>
      <c r="F50" s="8">
        <v>425000</v>
      </c>
      <c r="G50" s="3" t="s">
        <v>14</v>
      </c>
    </row>
    <row r="51" spans="1:9" ht="15.6">
      <c r="A51" s="2" t="s">
        <v>52</v>
      </c>
      <c r="B51" s="2" t="s">
        <v>8</v>
      </c>
      <c r="C51" s="2" t="s">
        <v>9</v>
      </c>
      <c r="D51" s="42" t="s">
        <v>53</v>
      </c>
      <c r="E51" s="43"/>
      <c r="F51" s="2" t="s">
        <v>5</v>
      </c>
      <c r="G51" s="2" t="s">
        <v>12</v>
      </c>
    </row>
    <row r="52" spans="1:9" ht="15.6">
      <c r="A52" s="6" t="s">
        <v>54</v>
      </c>
      <c r="B52" s="6" t="s">
        <v>55</v>
      </c>
      <c r="C52" s="6">
        <v>16</v>
      </c>
      <c r="D52" s="44">
        <f>F52*C52/1000</f>
        <v>8160</v>
      </c>
      <c r="E52" s="43"/>
      <c r="F52" s="8">
        <v>510000</v>
      </c>
      <c r="G52" s="6" t="s">
        <v>14</v>
      </c>
    </row>
    <row r="53" spans="1:9" ht="15.6">
      <c r="A53" s="3" t="s">
        <v>54</v>
      </c>
      <c r="B53" s="3" t="s">
        <v>56</v>
      </c>
      <c r="C53" s="3">
        <v>26</v>
      </c>
      <c r="D53" s="44">
        <f t="shared" ref="D53:D55" si="4">F53*C53/1000</f>
        <v>13260</v>
      </c>
      <c r="E53" s="43"/>
      <c r="F53" s="8">
        <v>510000</v>
      </c>
      <c r="G53" s="3" t="s">
        <v>14</v>
      </c>
      <c r="I53" s="1"/>
    </row>
    <row r="54" spans="1:9" ht="15.6">
      <c r="A54" s="3" t="s">
        <v>57</v>
      </c>
      <c r="B54" s="3" t="s">
        <v>55</v>
      </c>
      <c r="C54" s="3">
        <v>24</v>
      </c>
      <c r="D54" s="44">
        <f t="shared" si="4"/>
        <v>12240</v>
      </c>
      <c r="E54" s="43"/>
      <c r="F54" s="8">
        <v>510000</v>
      </c>
      <c r="G54" s="3" t="s">
        <v>14</v>
      </c>
      <c r="I54" s="1"/>
    </row>
    <row r="55" spans="1:9" ht="15.6">
      <c r="A55" s="3" t="s">
        <v>57</v>
      </c>
      <c r="B55" s="3" t="s">
        <v>56</v>
      </c>
      <c r="C55" s="3">
        <v>37</v>
      </c>
      <c r="D55" s="44">
        <f t="shared" si="4"/>
        <v>18870</v>
      </c>
      <c r="E55" s="43"/>
      <c r="F55" s="8">
        <v>510000</v>
      </c>
      <c r="G55" s="3" t="s">
        <v>14</v>
      </c>
      <c r="I55" s="1"/>
    </row>
    <row r="56" spans="1:9" ht="15.6">
      <c r="A56" s="2" t="s">
        <v>58</v>
      </c>
      <c r="B56" s="2" t="s">
        <v>8</v>
      </c>
      <c r="C56" s="2" t="s">
        <v>9</v>
      </c>
      <c r="D56" s="45" t="s">
        <v>53</v>
      </c>
      <c r="E56" s="43"/>
      <c r="F56" s="7" t="s">
        <v>5</v>
      </c>
      <c r="G56" s="2" t="s">
        <v>12</v>
      </c>
      <c r="I56" s="1"/>
    </row>
    <row r="57" spans="1:9" ht="15.6">
      <c r="A57" s="10" t="s">
        <v>57</v>
      </c>
      <c r="B57" s="10" t="s">
        <v>55</v>
      </c>
      <c r="C57" s="10">
        <v>26</v>
      </c>
      <c r="D57" s="46">
        <f>F57*C57/1000</f>
        <v>11960</v>
      </c>
      <c r="E57" s="43"/>
      <c r="F57" s="12">
        <v>460000</v>
      </c>
      <c r="G57" s="10" t="s">
        <v>14</v>
      </c>
      <c r="I57" s="1"/>
    </row>
    <row r="58" spans="1:9" ht="15.6">
      <c r="A58" s="10" t="s">
        <v>57</v>
      </c>
      <c r="B58" s="10" t="s">
        <v>56</v>
      </c>
      <c r="C58" s="10">
        <v>40</v>
      </c>
      <c r="D58" s="46">
        <f>F58*C58/1000</f>
        <v>18200</v>
      </c>
      <c r="E58" s="43"/>
      <c r="F58" s="12">
        <v>455000</v>
      </c>
      <c r="G58" s="10" t="s">
        <v>14</v>
      </c>
      <c r="I58" s="1"/>
    </row>
    <row r="59" spans="1:9" ht="15.6">
      <c r="A59" s="10" t="s">
        <v>59</v>
      </c>
      <c r="B59" s="10" t="s">
        <v>55</v>
      </c>
      <c r="C59" s="10">
        <v>33</v>
      </c>
      <c r="D59" s="46">
        <f>F59*C59/1000</f>
        <v>12375</v>
      </c>
      <c r="E59" s="43"/>
      <c r="F59" s="12">
        <v>375000</v>
      </c>
      <c r="G59" s="10" t="s">
        <v>14</v>
      </c>
      <c r="I59" s="1"/>
    </row>
    <row r="60" spans="1:9" ht="15.6">
      <c r="A60" s="10" t="s">
        <v>59</v>
      </c>
      <c r="B60" s="10" t="s">
        <v>56</v>
      </c>
      <c r="C60" s="10">
        <v>52</v>
      </c>
      <c r="D60" s="46">
        <f>F60*C60/1000</f>
        <v>19500</v>
      </c>
      <c r="E60" s="43"/>
      <c r="F60" s="12">
        <v>375000</v>
      </c>
      <c r="G60" s="10" t="s">
        <v>14</v>
      </c>
      <c r="I60" s="1"/>
    </row>
    <row r="61" spans="1:9" ht="15.6">
      <c r="A61" s="10" t="s">
        <v>60</v>
      </c>
      <c r="B61" s="10" t="s">
        <v>55</v>
      </c>
      <c r="C61" s="10">
        <v>50</v>
      </c>
      <c r="D61" s="46">
        <f t="shared" ref="D61:D71" si="5">F61*C61/1000</f>
        <v>18500</v>
      </c>
      <c r="E61" s="43"/>
      <c r="F61" s="12">
        <v>370000</v>
      </c>
      <c r="G61" s="10" t="s">
        <v>14</v>
      </c>
      <c r="I61" s="1"/>
    </row>
    <row r="62" spans="1:9" ht="15.6">
      <c r="A62" s="10" t="s">
        <v>60</v>
      </c>
      <c r="B62" s="10" t="s">
        <v>56</v>
      </c>
      <c r="C62" s="10">
        <v>75</v>
      </c>
      <c r="D62" s="46">
        <f t="shared" si="5"/>
        <v>27750</v>
      </c>
      <c r="E62" s="43"/>
      <c r="F62" s="12">
        <v>370000</v>
      </c>
      <c r="G62" s="10" t="s">
        <v>14</v>
      </c>
      <c r="I62" s="1"/>
    </row>
    <row r="63" spans="1:9" ht="15.6">
      <c r="A63" s="10" t="s">
        <v>61</v>
      </c>
      <c r="B63" s="10" t="s">
        <v>62</v>
      </c>
      <c r="C63" s="10">
        <v>293</v>
      </c>
      <c r="D63" s="46">
        <f t="shared" si="5"/>
        <v>106945</v>
      </c>
      <c r="E63" s="43"/>
      <c r="F63" s="12">
        <v>365000</v>
      </c>
      <c r="G63" s="10" t="s">
        <v>14</v>
      </c>
      <c r="I63" s="1"/>
    </row>
    <row r="64" spans="1:9" ht="15.6">
      <c r="A64" s="10" t="s">
        <v>63</v>
      </c>
      <c r="B64" s="10" t="s">
        <v>62</v>
      </c>
      <c r="C64" s="10">
        <v>355</v>
      </c>
      <c r="D64" s="46">
        <f t="shared" si="5"/>
        <v>129575</v>
      </c>
      <c r="E64" s="43"/>
      <c r="F64" s="12">
        <v>365000</v>
      </c>
      <c r="G64" s="10" t="s">
        <v>14</v>
      </c>
      <c r="I64" s="1"/>
    </row>
    <row r="65" spans="1:9" ht="15.6">
      <c r="A65" s="10" t="s">
        <v>64</v>
      </c>
      <c r="B65" s="10" t="s">
        <v>62</v>
      </c>
      <c r="C65" s="10">
        <v>420</v>
      </c>
      <c r="D65" s="46">
        <f t="shared" si="5"/>
        <v>153300</v>
      </c>
      <c r="E65" s="43"/>
      <c r="F65" s="12">
        <v>365000</v>
      </c>
      <c r="G65" s="10" t="s">
        <v>14</v>
      </c>
      <c r="I65" s="1"/>
    </row>
    <row r="66" spans="1:9" ht="15.6">
      <c r="A66" s="10" t="s">
        <v>65</v>
      </c>
      <c r="B66" s="10" t="s">
        <v>62</v>
      </c>
      <c r="C66" s="10">
        <v>570</v>
      </c>
      <c r="D66" s="46">
        <f t="shared" si="5"/>
        <v>208050</v>
      </c>
      <c r="E66" s="43"/>
      <c r="F66" s="12">
        <v>365000</v>
      </c>
      <c r="G66" s="10" t="s">
        <v>14</v>
      </c>
      <c r="I66" s="1"/>
    </row>
    <row r="67" spans="1:9" ht="15.6">
      <c r="A67" s="10" t="s">
        <v>66</v>
      </c>
      <c r="B67" s="10" t="s">
        <v>62</v>
      </c>
      <c r="C67" s="10">
        <v>705</v>
      </c>
      <c r="D67" s="46">
        <f t="shared" si="5"/>
        <v>257325</v>
      </c>
      <c r="E67" s="43"/>
      <c r="F67" s="12">
        <v>365000</v>
      </c>
      <c r="G67" s="10" t="s">
        <v>14</v>
      </c>
      <c r="I67" s="1"/>
    </row>
    <row r="68" spans="1:9" ht="15.6">
      <c r="A68" s="10" t="s">
        <v>67</v>
      </c>
      <c r="B68" s="10" t="s">
        <v>62</v>
      </c>
      <c r="C68" s="10">
        <v>850</v>
      </c>
      <c r="D68" s="46">
        <f t="shared" ref="D68" si="6">F68*C68/1000</f>
        <v>310250</v>
      </c>
      <c r="E68" s="43"/>
      <c r="F68" s="12">
        <v>365000</v>
      </c>
      <c r="G68" s="10" t="s">
        <v>14</v>
      </c>
      <c r="I68" s="1"/>
    </row>
    <row r="69" spans="1:9" ht="15.6">
      <c r="A69" s="10" t="s">
        <v>68</v>
      </c>
      <c r="B69" s="10" t="s">
        <v>62</v>
      </c>
      <c r="C69" s="10">
        <v>990</v>
      </c>
      <c r="D69" s="46">
        <f t="shared" si="5"/>
        <v>361350</v>
      </c>
      <c r="E69" s="43"/>
      <c r="F69" s="12">
        <v>365000</v>
      </c>
      <c r="G69" s="10" t="s">
        <v>14</v>
      </c>
      <c r="I69" s="1"/>
    </row>
    <row r="70" spans="1:9" ht="15.6">
      <c r="A70" s="10" t="s">
        <v>69</v>
      </c>
      <c r="B70" s="10" t="s">
        <v>62</v>
      </c>
      <c r="C70" s="10">
        <v>1130</v>
      </c>
      <c r="D70" s="46">
        <f t="shared" si="5"/>
        <v>423750</v>
      </c>
      <c r="E70" s="43"/>
      <c r="F70" s="12">
        <v>375000</v>
      </c>
      <c r="G70" s="10" t="s">
        <v>14</v>
      </c>
      <c r="I70" s="1"/>
    </row>
    <row r="71" spans="1:9" ht="15.6">
      <c r="A71" s="10" t="s">
        <v>70</v>
      </c>
      <c r="B71" s="10" t="s">
        <v>62</v>
      </c>
      <c r="C71" s="10">
        <v>1430</v>
      </c>
      <c r="D71" s="46">
        <f t="shared" si="5"/>
        <v>586300</v>
      </c>
      <c r="E71" s="43"/>
      <c r="F71" s="12">
        <v>410000</v>
      </c>
      <c r="G71" s="10" t="s">
        <v>14</v>
      </c>
      <c r="I71" s="1"/>
    </row>
    <row r="72" spans="1:9" ht="15.6">
      <c r="A72" s="10" t="s">
        <v>71</v>
      </c>
      <c r="B72" s="10" t="s">
        <v>62</v>
      </c>
      <c r="C72" s="10">
        <v>1770</v>
      </c>
      <c r="D72" s="47">
        <f t="shared" ref="D72" si="7">F72*C72/1000</f>
        <v>725700</v>
      </c>
      <c r="E72" s="48"/>
      <c r="F72" s="12">
        <v>410000</v>
      </c>
      <c r="G72" s="10" t="s">
        <v>14</v>
      </c>
      <c r="I72" s="1"/>
    </row>
    <row r="73" spans="1:9" ht="15.6">
      <c r="A73" s="10" t="s">
        <v>72</v>
      </c>
      <c r="B73" s="10" t="s">
        <v>62</v>
      </c>
      <c r="C73" s="10">
        <v>2130</v>
      </c>
      <c r="D73" s="47">
        <f t="shared" ref="D73" si="8">F73*C73/1000</f>
        <v>873300</v>
      </c>
      <c r="E73" s="48"/>
      <c r="F73" s="12">
        <v>410000</v>
      </c>
      <c r="G73" s="10" t="s">
        <v>14</v>
      </c>
      <c r="I73" s="1"/>
    </row>
    <row r="74" spans="1:9" ht="15.6">
      <c r="A74" s="10" t="s">
        <v>73</v>
      </c>
      <c r="B74" s="10" t="s">
        <v>62</v>
      </c>
      <c r="C74" s="10">
        <v>295</v>
      </c>
      <c r="D74" s="47">
        <f t="shared" ref="D74" si="9">F74*C74/1000</f>
        <v>109150</v>
      </c>
      <c r="E74" s="48"/>
      <c r="F74" s="12">
        <v>370000</v>
      </c>
      <c r="G74" s="10" t="s">
        <v>14</v>
      </c>
      <c r="I74" s="1"/>
    </row>
    <row r="75" spans="1:9" ht="15.6">
      <c r="A75" s="10" t="s">
        <v>74</v>
      </c>
      <c r="B75" s="10" t="s">
        <v>62</v>
      </c>
      <c r="C75" s="10">
        <v>360</v>
      </c>
      <c r="D75" s="47">
        <f t="shared" ref="D75" si="10">F75*C75/1000</f>
        <v>133200</v>
      </c>
      <c r="E75" s="48"/>
      <c r="F75" s="12">
        <v>370000</v>
      </c>
      <c r="G75" s="10" t="s">
        <v>14</v>
      </c>
      <c r="I75" s="1"/>
    </row>
    <row r="76" spans="1:9" ht="15.6">
      <c r="A76" s="10" t="s">
        <v>75</v>
      </c>
      <c r="B76" s="10" t="s">
        <v>76</v>
      </c>
      <c r="C76" s="10">
        <v>430</v>
      </c>
      <c r="D76" s="47">
        <f t="shared" ref="D76" si="11">F76*C76/1000</f>
        <v>159100</v>
      </c>
      <c r="E76" s="48"/>
      <c r="F76" s="12">
        <v>370000</v>
      </c>
      <c r="G76" s="10" t="s">
        <v>14</v>
      </c>
      <c r="I76" s="1"/>
    </row>
    <row r="77" spans="1:9" ht="15.6">
      <c r="A77" s="13" t="s">
        <v>77</v>
      </c>
      <c r="B77" s="13" t="s">
        <v>8</v>
      </c>
      <c r="C77" s="13" t="s">
        <v>9</v>
      </c>
      <c r="D77" s="13" t="s">
        <v>10</v>
      </c>
      <c r="E77" s="13" t="s">
        <v>11</v>
      </c>
      <c r="F77" s="14" t="s">
        <v>5</v>
      </c>
      <c r="G77" s="13" t="s">
        <v>12</v>
      </c>
    </row>
    <row r="78" spans="1:9" ht="15.6">
      <c r="A78" s="10" t="s">
        <v>78</v>
      </c>
      <c r="B78" s="10">
        <v>6</v>
      </c>
      <c r="C78" s="10">
        <v>10</v>
      </c>
      <c r="D78" s="11">
        <f>F78*C78/B78/1000</f>
        <v>783.33333333333337</v>
      </c>
      <c r="E78" s="11">
        <f>F78*C78/1000</f>
        <v>4700</v>
      </c>
      <c r="F78" s="15">
        <v>470000</v>
      </c>
      <c r="G78" s="10" t="s">
        <v>14</v>
      </c>
    </row>
    <row r="79" spans="1:9" ht="15.6">
      <c r="A79" s="10" t="s">
        <v>79</v>
      </c>
      <c r="B79" s="10">
        <v>6</v>
      </c>
      <c r="C79" s="10">
        <v>9</v>
      </c>
      <c r="D79" s="11">
        <f>F79*C79/B79/1000</f>
        <v>705</v>
      </c>
      <c r="E79" s="11">
        <f t="shared" ref="E79:E87" si="12">F79*C79/1000</f>
        <v>4230</v>
      </c>
      <c r="F79" s="15">
        <v>470000</v>
      </c>
      <c r="G79" s="10" t="s">
        <v>14</v>
      </c>
    </row>
    <row r="80" spans="1:9" ht="15.6">
      <c r="A80" s="3" t="s">
        <v>80</v>
      </c>
      <c r="B80" s="3">
        <v>6</v>
      </c>
      <c r="C80" s="3">
        <v>15</v>
      </c>
      <c r="D80" s="4">
        <f t="shared" ref="D80:D87" si="13">C80*F80/1000/B80</f>
        <v>1050</v>
      </c>
      <c r="E80" s="11">
        <f t="shared" si="12"/>
        <v>6300</v>
      </c>
      <c r="F80" s="15">
        <v>420000</v>
      </c>
      <c r="G80" s="3" t="s">
        <v>14</v>
      </c>
    </row>
    <row r="81" spans="1:7" ht="15.6">
      <c r="A81" s="3" t="s">
        <v>81</v>
      </c>
      <c r="B81" s="3">
        <v>12</v>
      </c>
      <c r="C81" s="3">
        <v>34</v>
      </c>
      <c r="D81" s="4">
        <f t="shared" si="13"/>
        <v>1190</v>
      </c>
      <c r="E81" s="11">
        <f t="shared" si="12"/>
        <v>14280</v>
      </c>
      <c r="F81" s="15">
        <v>420000</v>
      </c>
      <c r="G81" s="3" t="s">
        <v>14</v>
      </c>
    </row>
    <row r="82" spans="1:7" ht="15.6">
      <c r="A82" s="6" t="s">
        <v>82</v>
      </c>
      <c r="B82" s="6">
        <v>12</v>
      </c>
      <c r="C82" s="6">
        <v>46</v>
      </c>
      <c r="D82" s="4">
        <f t="shared" si="13"/>
        <v>1514.1666666666667</v>
      </c>
      <c r="E82" s="11">
        <f t="shared" si="12"/>
        <v>18170</v>
      </c>
      <c r="F82" s="15">
        <v>395000</v>
      </c>
      <c r="G82" s="3" t="s">
        <v>14</v>
      </c>
    </row>
    <row r="83" spans="1:7" ht="15.6">
      <c r="A83" s="6" t="s">
        <v>83</v>
      </c>
      <c r="B83" s="6">
        <v>12</v>
      </c>
      <c r="C83" s="6">
        <v>59</v>
      </c>
      <c r="D83" s="4">
        <f t="shared" si="13"/>
        <v>1942.0833333333333</v>
      </c>
      <c r="E83" s="11">
        <f t="shared" si="12"/>
        <v>23305</v>
      </c>
      <c r="F83" s="15">
        <v>395000</v>
      </c>
      <c r="G83" s="3" t="s">
        <v>14</v>
      </c>
    </row>
    <row r="84" spans="1:7" ht="15.6">
      <c r="A84" s="6" t="s">
        <v>84</v>
      </c>
      <c r="B84" s="6">
        <v>12</v>
      </c>
      <c r="C84" s="6">
        <v>82</v>
      </c>
      <c r="D84" s="4">
        <f t="shared" si="13"/>
        <v>2699.1666666666665</v>
      </c>
      <c r="E84" s="11">
        <f t="shared" si="12"/>
        <v>32390</v>
      </c>
      <c r="F84" s="15">
        <v>395000</v>
      </c>
      <c r="G84" s="3" t="s">
        <v>14</v>
      </c>
    </row>
    <row r="85" spans="1:7" ht="15.6">
      <c r="A85" s="6" t="s">
        <v>85</v>
      </c>
      <c r="B85" s="6">
        <v>12</v>
      </c>
      <c r="C85" s="6">
        <v>117</v>
      </c>
      <c r="D85" s="4">
        <f t="shared" si="13"/>
        <v>3851.25</v>
      </c>
      <c r="E85" s="11">
        <f t="shared" si="12"/>
        <v>46215</v>
      </c>
      <c r="F85" s="15">
        <v>395000</v>
      </c>
      <c r="G85" s="3" t="s">
        <v>14</v>
      </c>
    </row>
    <row r="86" spans="1:7" ht="15.6">
      <c r="A86" s="6" t="s">
        <v>86</v>
      </c>
      <c r="B86" s="6">
        <v>12</v>
      </c>
      <c r="C86" s="6">
        <v>127</v>
      </c>
      <c r="D86" s="4">
        <f t="shared" si="13"/>
        <v>4180.416666666667</v>
      </c>
      <c r="E86" s="11">
        <f t="shared" si="12"/>
        <v>50165</v>
      </c>
      <c r="F86" s="15">
        <v>395000</v>
      </c>
      <c r="G86" s="3" t="s">
        <v>14</v>
      </c>
    </row>
    <row r="87" spans="1:7" ht="15.6">
      <c r="A87" s="6" t="s">
        <v>87</v>
      </c>
      <c r="B87" s="6">
        <v>12</v>
      </c>
      <c r="C87" s="6">
        <v>148</v>
      </c>
      <c r="D87" s="4">
        <f t="shared" si="13"/>
        <v>4871.666666666667</v>
      </c>
      <c r="E87" s="11">
        <f t="shared" si="12"/>
        <v>58460</v>
      </c>
      <c r="F87" s="15">
        <v>395000</v>
      </c>
      <c r="G87" s="3" t="s">
        <v>14</v>
      </c>
    </row>
    <row r="88" spans="1:7" ht="15.6">
      <c r="A88" s="13" t="s">
        <v>88</v>
      </c>
      <c r="B88" s="13" t="s">
        <v>8</v>
      </c>
      <c r="C88" s="13" t="s">
        <v>9</v>
      </c>
      <c r="D88" s="13" t="s">
        <v>10</v>
      </c>
      <c r="E88" s="13" t="s">
        <v>11</v>
      </c>
      <c r="F88" s="14" t="s">
        <v>5</v>
      </c>
      <c r="G88" s="13" t="s">
        <v>12</v>
      </c>
    </row>
    <row r="89" spans="1:7" ht="15.6">
      <c r="A89" s="10" t="s">
        <v>89</v>
      </c>
      <c r="B89" s="10">
        <v>12</v>
      </c>
      <c r="C89" s="10">
        <v>85</v>
      </c>
      <c r="D89" s="11">
        <f>F89*C89/1000/B89</f>
        <v>3152.0833333333335</v>
      </c>
      <c r="E89" s="10">
        <f>F89*C89/1000</f>
        <v>37825</v>
      </c>
      <c r="F89" s="12">
        <v>445000</v>
      </c>
      <c r="G89" s="10" t="s">
        <v>14</v>
      </c>
    </row>
    <row r="90" spans="1:7" ht="15.6">
      <c r="A90" s="29" t="s">
        <v>143</v>
      </c>
      <c r="B90" s="10">
        <v>12</v>
      </c>
      <c r="C90" s="10">
        <v>105</v>
      </c>
      <c r="D90" s="11">
        <f t="shared" ref="D90:D95" si="14">C90*F90/1000/B90</f>
        <v>3893.75</v>
      </c>
      <c r="E90" s="11">
        <f>F90*C90/1000</f>
        <v>46725</v>
      </c>
      <c r="F90" s="15">
        <v>445000</v>
      </c>
      <c r="G90" s="10" t="s">
        <v>14</v>
      </c>
    </row>
    <row r="91" spans="1:7" ht="15.6">
      <c r="A91" s="6" t="s">
        <v>90</v>
      </c>
      <c r="B91" s="6">
        <v>12</v>
      </c>
      <c r="C91" s="6">
        <v>127</v>
      </c>
      <c r="D91" s="9">
        <f t="shared" si="14"/>
        <v>4709.583333333333</v>
      </c>
      <c r="E91" s="11">
        <f t="shared" ref="E91:E95" si="15">F91*C91/1000</f>
        <v>56515</v>
      </c>
      <c r="F91" s="15">
        <v>445000</v>
      </c>
      <c r="G91" s="6" t="s">
        <v>14</v>
      </c>
    </row>
    <row r="92" spans="1:7" ht="15.6">
      <c r="A92" s="6" t="s">
        <v>91</v>
      </c>
      <c r="B92" s="6">
        <v>12</v>
      </c>
      <c r="C92" s="6">
        <v>155</v>
      </c>
      <c r="D92" s="9">
        <f t="shared" si="14"/>
        <v>5747.916666666667</v>
      </c>
      <c r="E92" s="11">
        <f t="shared" si="15"/>
        <v>68975</v>
      </c>
      <c r="F92" s="15">
        <v>445000</v>
      </c>
      <c r="G92" s="6" t="s">
        <v>14</v>
      </c>
    </row>
    <row r="93" spans="1:7" ht="15.6">
      <c r="A93" s="6" t="s">
        <v>92</v>
      </c>
      <c r="B93" s="6">
        <v>12</v>
      </c>
      <c r="C93" s="6">
        <v>180</v>
      </c>
      <c r="D93" s="9">
        <f t="shared" si="14"/>
        <v>6675</v>
      </c>
      <c r="E93" s="11">
        <f t="shared" si="15"/>
        <v>80100</v>
      </c>
      <c r="F93" s="15">
        <v>445000</v>
      </c>
      <c r="G93" s="6" t="s">
        <v>14</v>
      </c>
    </row>
    <row r="94" spans="1:7" ht="15.6">
      <c r="A94" s="6" t="s">
        <v>93</v>
      </c>
      <c r="B94" s="6">
        <v>12</v>
      </c>
      <c r="C94" s="6">
        <v>230</v>
      </c>
      <c r="D94" s="9">
        <f t="shared" si="14"/>
        <v>12266.666666666666</v>
      </c>
      <c r="E94" s="11">
        <f t="shared" si="15"/>
        <v>147200</v>
      </c>
      <c r="F94" s="15">
        <v>640000</v>
      </c>
      <c r="G94" s="6" t="s">
        <v>14</v>
      </c>
    </row>
    <row r="95" spans="1:7" ht="15.6">
      <c r="A95" s="6" t="s">
        <v>94</v>
      </c>
      <c r="B95" s="6">
        <v>12</v>
      </c>
      <c r="C95" s="6">
        <v>290</v>
      </c>
      <c r="D95" s="9">
        <f t="shared" si="14"/>
        <v>15466.666666666666</v>
      </c>
      <c r="E95" s="11">
        <f t="shared" si="15"/>
        <v>185600</v>
      </c>
      <c r="F95" s="15">
        <v>640000</v>
      </c>
      <c r="G95" s="6" t="s">
        <v>14</v>
      </c>
    </row>
    <row r="96" spans="1:7" ht="18" customHeight="1">
      <c r="A96" s="13" t="s">
        <v>95</v>
      </c>
      <c r="B96" s="13" t="s">
        <v>8</v>
      </c>
      <c r="C96" s="13" t="s">
        <v>9</v>
      </c>
      <c r="D96" s="13" t="s">
        <v>10</v>
      </c>
      <c r="E96" s="13" t="s">
        <v>11</v>
      </c>
      <c r="F96" s="13" t="s">
        <v>5</v>
      </c>
      <c r="G96" s="13" t="s">
        <v>12</v>
      </c>
    </row>
    <row r="97" spans="1:8" ht="15.6">
      <c r="A97" s="3" t="s">
        <v>96</v>
      </c>
      <c r="B97" s="3">
        <v>6</v>
      </c>
      <c r="C97" s="3">
        <v>5</v>
      </c>
      <c r="D97" s="4">
        <f>C97/B97*F97/1000</f>
        <v>416.66666666666669</v>
      </c>
      <c r="E97" s="4">
        <f>F97*C97/1000</f>
        <v>2500</v>
      </c>
      <c r="F97" s="16">
        <v>500000</v>
      </c>
      <c r="G97" s="3" t="s">
        <v>14</v>
      </c>
    </row>
    <row r="98" spans="1:8" ht="15.6">
      <c r="A98" s="3" t="s">
        <v>97</v>
      </c>
      <c r="B98" s="3">
        <v>6</v>
      </c>
      <c r="C98" s="3">
        <v>8</v>
      </c>
      <c r="D98" s="4">
        <f>C98/B98*F98/1000</f>
        <v>666.66666666666663</v>
      </c>
      <c r="E98" s="4">
        <f t="shared" ref="E98:E100" si="16">F98*C98/1000</f>
        <v>4000</v>
      </c>
      <c r="F98" s="16">
        <v>500000</v>
      </c>
      <c r="G98" s="3" t="s">
        <v>14</v>
      </c>
    </row>
    <row r="99" spans="1:8" ht="15.6">
      <c r="A99" s="3" t="s">
        <v>98</v>
      </c>
      <c r="B99" s="3">
        <v>6</v>
      </c>
      <c r="C99" s="3">
        <v>5</v>
      </c>
      <c r="D99" s="4">
        <f>C99/B99*F99/1000</f>
        <v>416.66666666666669</v>
      </c>
      <c r="E99" s="4">
        <f t="shared" si="16"/>
        <v>2500</v>
      </c>
      <c r="F99" s="16">
        <v>500000</v>
      </c>
      <c r="G99" s="3" t="s">
        <v>14</v>
      </c>
    </row>
    <row r="100" spans="1:8" ht="15.6">
      <c r="A100" s="3" t="s">
        <v>99</v>
      </c>
      <c r="B100" s="3">
        <v>6</v>
      </c>
      <c r="C100" s="3">
        <v>7</v>
      </c>
      <c r="D100" s="4">
        <f>C100/B100*F100/1000</f>
        <v>583.33333333333337</v>
      </c>
      <c r="E100" s="4">
        <f t="shared" si="16"/>
        <v>3500</v>
      </c>
      <c r="F100" s="16">
        <v>500000</v>
      </c>
      <c r="G100" s="3" t="s">
        <v>14</v>
      </c>
    </row>
    <row r="101" spans="1:8" ht="15.6">
      <c r="A101" s="13" t="s">
        <v>100</v>
      </c>
      <c r="B101" s="13" t="s">
        <v>8</v>
      </c>
      <c r="C101" s="13" t="s">
        <v>9</v>
      </c>
      <c r="D101" s="13" t="s">
        <v>10</v>
      </c>
      <c r="E101" s="13" t="s">
        <v>11</v>
      </c>
      <c r="F101" s="17" t="s">
        <v>5</v>
      </c>
      <c r="G101" s="13" t="s">
        <v>12</v>
      </c>
    </row>
    <row r="102" spans="1:8" ht="15.6">
      <c r="A102" s="3" t="s">
        <v>101</v>
      </c>
      <c r="B102" s="3">
        <v>11.7</v>
      </c>
      <c r="C102" s="3">
        <v>7.5</v>
      </c>
      <c r="D102" s="4">
        <f>F102*C102/1000/B102</f>
        <v>214.74358974358975</v>
      </c>
      <c r="E102" s="3">
        <f>F102*C102/1000</f>
        <v>2512.5</v>
      </c>
      <c r="F102" s="8">
        <v>335000</v>
      </c>
      <c r="G102" s="3" t="s">
        <v>14</v>
      </c>
    </row>
    <row r="103" spans="1:8" ht="15.6">
      <c r="A103" s="18" t="s">
        <v>102</v>
      </c>
      <c r="B103" s="3">
        <v>11.7</v>
      </c>
      <c r="C103" s="3">
        <v>11</v>
      </c>
      <c r="D103" s="4">
        <f t="shared" ref="D103:D111" si="17">F103*C103/1000/B103</f>
        <v>310.25641025641028</v>
      </c>
      <c r="E103" s="3">
        <f t="shared" ref="E103:E111" si="18">F103*C103/1000</f>
        <v>3630</v>
      </c>
      <c r="F103" s="8">
        <v>330000</v>
      </c>
      <c r="G103" s="3" t="s">
        <v>14</v>
      </c>
    </row>
    <row r="104" spans="1:8" ht="15.6">
      <c r="A104" s="10" t="s">
        <v>103</v>
      </c>
      <c r="B104" s="10">
        <v>11.7</v>
      </c>
      <c r="C104" s="10">
        <v>15</v>
      </c>
      <c r="D104" s="4">
        <f t="shared" si="17"/>
        <v>416.66666666666669</v>
      </c>
      <c r="E104" s="3">
        <f t="shared" si="18"/>
        <v>4875</v>
      </c>
      <c r="F104" s="12">
        <v>325000</v>
      </c>
      <c r="G104" s="12" t="s">
        <v>14</v>
      </c>
      <c r="H104" s="19"/>
    </row>
    <row r="105" spans="1:8" ht="15.6">
      <c r="A105" s="6" t="s">
        <v>104</v>
      </c>
      <c r="B105" s="6">
        <v>11.7</v>
      </c>
      <c r="C105" s="6">
        <v>19</v>
      </c>
      <c r="D105" s="4">
        <f t="shared" si="17"/>
        <v>527.77777777777783</v>
      </c>
      <c r="E105" s="3">
        <f t="shared" si="18"/>
        <v>6175</v>
      </c>
      <c r="F105" s="12">
        <v>325000</v>
      </c>
      <c r="G105" s="6" t="s">
        <v>14</v>
      </c>
    </row>
    <row r="106" spans="1:8" ht="15.6">
      <c r="A106" s="6" t="s">
        <v>105</v>
      </c>
      <c r="B106" s="6">
        <v>11.7</v>
      </c>
      <c r="C106" s="6">
        <v>25</v>
      </c>
      <c r="D106" s="4">
        <f t="shared" si="17"/>
        <v>694.44444444444446</v>
      </c>
      <c r="E106" s="3">
        <f t="shared" si="18"/>
        <v>8125</v>
      </c>
      <c r="F106" s="12">
        <v>325000</v>
      </c>
      <c r="G106" s="6" t="s">
        <v>14</v>
      </c>
    </row>
    <row r="107" spans="1:8" ht="15.6">
      <c r="A107" s="3" t="s">
        <v>106</v>
      </c>
      <c r="B107" s="3">
        <v>11.7</v>
      </c>
      <c r="C107" s="3">
        <v>30</v>
      </c>
      <c r="D107" s="4">
        <f t="shared" si="17"/>
        <v>833.33333333333337</v>
      </c>
      <c r="E107" s="3">
        <f t="shared" si="18"/>
        <v>9750</v>
      </c>
      <c r="F107" s="12">
        <v>325000</v>
      </c>
      <c r="G107" s="6" t="s">
        <v>14</v>
      </c>
    </row>
    <row r="108" spans="1:8" ht="15.6">
      <c r="A108" s="3" t="s">
        <v>107</v>
      </c>
      <c r="B108" s="3">
        <v>11.7</v>
      </c>
      <c r="C108" s="3">
        <v>37</v>
      </c>
      <c r="D108" s="4">
        <f t="shared" si="17"/>
        <v>1027.7777777777778</v>
      </c>
      <c r="E108" s="3">
        <f t="shared" si="18"/>
        <v>12025</v>
      </c>
      <c r="F108" s="12">
        <v>325000</v>
      </c>
      <c r="G108" s="6" t="s">
        <v>14</v>
      </c>
    </row>
    <row r="109" spans="1:8" ht="15.6">
      <c r="A109" s="3" t="s">
        <v>108</v>
      </c>
      <c r="B109" s="3">
        <v>11.7</v>
      </c>
      <c r="C109" s="3">
        <v>47</v>
      </c>
      <c r="D109" s="4">
        <f t="shared" si="17"/>
        <v>1305.5555555555557</v>
      </c>
      <c r="E109" s="3">
        <f t="shared" si="18"/>
        <v>15275</v>
      </c>
      <c r="F109" s="12">
        <v>325000</v>
      </c>
      <c r="G109" s="6" t="s">
        <v>14</v>
      </c>
    </row>
    <row r="110" spans="1:8" ht="15.6">
      <c r="A110" s="3" t="s">
        <v>109</v>
      </c>
      <c r="B110" s="3">
        <v>11.7</v>
      </c>
      <c r="C110" s="3">
        <v>60</v>
      </c>
      <c r="D110" s="4">
        <f t="shared" si="17"/>
        <v>1666.6666666666667</v>
      </c>
      <c r="E110" s="3">
        <f t="shared" si="18"/>
        <v>19500</v>
      </c>
      <c r="F110" s="12">
        <v>325000</v>
      </c>
      <c r="G110" s="6" t="s">
        <v>14</v>
      </c>
    </row>
    <row r="111" spans="1:8" ht="15.6">
      <c r="A111" s="3" t="s">
        <v>110</v>
      </c>
      <c r="B111" s="3">
        <v>11.7</v>
      </c>
      <c r="C111" s="3">
        <v>95</v>
      </c>
      <c r="D111" s="4">
        <f t="shared" si="17"/>
        <v>2638.8888888888891</v>
      </c>
      <c r="E111" s="3">
        <f t="shared" si="18"/>
        <v>30875</v>
      </c>
      <c r="F111" s="12">
        <v>325000</v>
      </c>
      <c r="G111" s="6" t="s">
        <v>14</v>
      </c>
    </row>
    <row r="112" spans="1:8" ht="15.6">
      <c r="A112" s="13" t="s">
        <v>111</v>
      </c>
      <c r="B112" s="13" t="s">
        <v>8</v>
      </c>
      <c r="C112" s="13" t="s">
        <v>9</v>
      </c>
      <c r="D112" s="13" t="s">
        <v>10</v>
      </c>
      <c r="E112" s="13" t="s">
        <v>11</v>
      </c>
      <c r="F112" s="13" t="s">
        <v>5</v>
      </c>
      <c r="G112" s="13" t="s">
        <v>12</v>
      </c>
    </row>
    <row r="113" spans="1:7" ht="15.6">
      <c r="A113" s="6" t="s">
        <v>112</v>
      </c>
      <c r="B113" s="6">
        <v>12</v>
      </c>
      <c r="C113" s="6">
        <v>7.5</v>
      </c>
      <c r="D113" s="9">
        <f>C113*F113/1000/B113</f>
        <v>234.375</v>
      </c>
      <c r="E113" s="9">
        <f>F113*C113/1000</f>
        <v>2812.5</v>
      </c>
      <c r="F113" s="8">
        <v>375000</v>
      </c>
      <c r="G113" s="6" t="s">
        <v>14</v>
      </c>
    </row>
    <row r="114" spans="1:7" ht="15.6">
      <c r="A114" s="6" t="s">
        <v>102</v>
      </c>
      <c r="B114" s="6">
        <v>12</v>
      </c>
      <c r="C114" s="6">
        <v>11</v>
      </c>
      <c r="D114" s="9">
        <f t="shared" ref="D114" si="19">C114*F114/1000/B114</f>
        <v>339.16666666666669</v>
      </c>
      <c r="E114" s="9">
        <f t="shared" ref="E114" si="20">F114*C114/1000</f>
        <v>4070</v>
      </c>
      <c r="F114" s="8">
        <v>370000</v>
      </c>
      <c r="G114" s="6" t="s">
        <v>14</v>
      </c>
    </row>
    <row r="115" spans="1:7" ht="15.6">
      <c r="A115" s="20" t="s">
        <v>113</v>
      </c>
      <c r="B115" s="20" t="s">
        <v>8</v>
      </c>
      <c r="C115" s="20" t="s">
        <v>9</v>
      </c>
      <c r="D115" s="49" t="s">
        <v>114</v>
      </c>
      <c r="E115" s="50"/>
      <c r="F115" s="21" t="s">
        <v>5</v>
      </c>
      <c r="G115" s="20" t="s">
        <v>12</v>
      </c>
    </row>
    <row r="116" spans="1:7" ht="15.6">
      <c r="A116" s="3" t="s">
        <v>115</v>
      </c>
      <c r="B116" s="3" t="s">
        <v>116</v>
      </c>
      <c r="C116" s="3">
        <v>850</v>
      </c>
      <c r="D116" s="44">
        <f>F116*C116/1000</f>
        <v>284750</v>
      </c>
      <c r="E116" s="43"/>
      <c r="F116" s="8">
        <v>335000</v>
      </c>
      <c r="G116" s="6" t="s">
        <v>14</v>
      </c>
    </row>
    <row r="117" spans="1:7" ht="15.6">
      <c r="A117" s="3" t="s">
        <v>117</v>
      </c>
      <c r="B117" s="3" t="s">
        <v>116</v>
      </c>
      <c r="C117" s="3">
        <v>850</v>
      </c>
      <c r="D117" s="44">
        <f>F117*C117/1000</f>
        <v>284750</v>
      </c>
      <c r="E117" s="43"/>
      <c r="F117" s="8">
        <v>335000</v>
      </c>
      <c r="G117" s="6" t="s">
        <v>14</v>
      </c>
    </row>
    <row r="118" spans="1:7" ht="15.6">
      <c r="A118" s="22" t="s">
        <v>118</v>
      </c>
      <c r="B118" s="22" t="s">
        <v>8</v>
      </c>
      <c r="C118" s="22" t="s">
        <v>9</v>
      </c>
      <c r="D118" s="51" t="s">
        <v>119</v>
      </c>
      <c r="E118" s="43"/>
      <c r="F118" s="23" t="s">
        <v>5</v>
      </c>
      <c r="G118" s="22" t="s">
        <v>12</v>
      </c>
    </row>
    <row r="119" spans="1:7" ht="15.6">
      <c r="A119" s="3" t="s">
        <v>120</v>
      </c>
      <c r="B119" s="3" t="s">
        <v>116</v>
      </c>
      <c r="C119" s="3">
        <v>1200</v>
      </c>
      <c r="D119" s="44">
        <f>F119*C119/1000</f>
        <v>420000</v>
      </c>
      <c r="E119" s="43"/>
      <c r="F119" s="8">
        <v>350000</v>
      </c>
      <c r="G119" s="6" t="s">
        <v>14</v>
      </c>
    </row>
    <row r="120" spans="1:7" ht="15.6">
      <c r="A120" s="3" t="s">
        <v>121</v>
      </c>
      <c r="B120" s="3" t="s">
        <v>116</v>
      </c>
      <c r="C120" s="3">
        <v>1200</v>
      </c>
      <c r="D120" s="44">
        <f>F120*C120/1000</f>
        <v>420000</v>
      </c>
      <c r="E120" s="43"/>
      <c r="F120" s="8">
        <v>350000</v>
      </c>
      <c r="G120" s="6" t="s">
        <v>14</v>
      </c>
    </row>
    <row r="121" spans="1:7" ht="15.6">
      <c r="A121" s="13" t="s">
        <v>122</v>
      </c>
      <c r="B121" s="13" t="s">
        <v>8</v>
      </c>
      <c r="C121" s="20" t="s">
        <v>123</v>
      </c>
      <c r="D121" s="52" t="s">
        <v>124</v>
      </c>
      <c r="E121" s="53"/>
      <c r="F121" s="52" t="s">
        <v>125</v>
      </c>
      <c r="G121" s="53"/>
    </row>
    <row r="122" spans="1:7" ht="14.4" customHeight="1">
      <c r="A122" s="65" t="s">
        <v>126</v>
      </c>
      <c r="B122" s="66" t="s">
        <v>127</v>
      </c>
      <c r="C122" s="43" t="s">
        <v>128</v>
      </c>
      <c r="D122" s="71" t="s">
        <v>14</v>
      </c>
      <c r="E122" s="58"/>
      <c r="F122" s="57" t="s">
        <v>129</v>
      </c>
      <c r="G122" s="58"/>
    </row>
    <row r="123" spans="1:7">
      <c r="A123" s="58"/>
      <c r="B123" s="43"/>
      <c r="C123" s="53"/>
      <c r="D123" s="58"/>
      <c r="E123" s="58"/>
      <c r="F123" s="58"/>
      <c r="G123" s="58"/>
    </row>
    <row r="124" spans="1:7">
      <c r="A124" s="54" t="s">
        <v>130</v>
      </c>
      <c r="B124" s="54" t="s">
        <v>131</v>
      </c>
      <c r="C124" s="54" t="s">
        <v>128</v>
      </c>
      <c r="D124" s="54" t="s">
        <v>14</v>
      </c>
      <c r="E124" s="55"/>
      <c r="F124" s="56" t="s">
        <v>129</v>
      </c>
      <c r="G124" s="55"/>
    </row>
    <row r="125" spans="1:7">
      <c r="A125" s="55"/>
      <c r="B125" s="55"/>
      <c r="C125" s="55"/>
      <c r="D125" s="55"/>
      <c r="E125" s="55"/>
      <c r="F125" s="55"/>
      <c r="G125" s="55"/>
    </row>
    <row r="126" spans="1:7">
      <c r="A126" s="54" t="s">
        <v>132</v>
      </c>
      <c r="B126" s="54" t="s">
        <v>133</v>
      </c>
      <c r="C126" s="54" t="s">
        <v>128</v>
      </c>
      <c r="D126" s="54" t="s">
        <v>14</v>
      </c>
      <c r="E126" s="55"/>
      <c r="F126" s="56" t="s">
        <v>129</v>
      </c>
      <c r="G126" s="55"/>
    </row>
    <row r="127" spans="1:7">
      <c r="A127" s="55"/>
      <c r="B127" s="55"/>
      <c r="C127" s="55"/>
      <c r="D127" s="55"/>
      <c r="E127" s="55"/>
      <c r="F127" s="55"/>
      <c r="G127" s="55"/>
    </row>
    <row r="128" spans="1:7" ht="27.6" customHeight="1">
      <c r="A128" s="10" t="s">
        <v>134</v>
      </c>
      <c r="B128" s="10" t="s">
        <v>135</v>
      </c>
      <c r="C128" s="10" t="s">
        <v>136</v>
      </c>
      <c r="D128" s="54" t="s">
        <v>14</v>
      </c>
      <c r="E128" s="55"/>
      <c r="F128" s="56" t="s">
        <v>129</v>
      </c>
      <c r="G128" s="55"/>
    </row>
    <row r="129" spans="1:7">
      <c r="A129" s="24"/>
      <c r="B129" s="24"/>
      <c r="C129" s="24"/>
      <c r="D129" s="24"/>
      <c r="E129" s="24"/>
      <c r="F129" s="24"/>
      <c r="G129" s="24"/>
    </row>
    <row r="130" spans="1:7" ht="18" customHeight="1">
      <c r="A130" s="59" t="s">
        <v>137</v>
      </c>
      <c r="B130" s="60"/>
      <c r="C130" s="60"/>
      <c r="D130" s="60"/>
      <c r="E130" s="60"/>
      <c r="F130" s="60"/>
      <c r="G130" s="60"/>
    </row>
    <row r="131" spans="1:7" ht="19.95" customHeight="1">
      <c r="A131" s="61" t="s">
        <v>138</v>
      </c>
      <c r="B131" s="60"/>
      <c r="C131" s="60"/>
      <c r="D131" s="60"/>
      <c r="E131" s="60"/>
      <c r="F131" s="60"/>
      <c r="G131" s="60"/>
    </row>
    <row r="132" spans="1:7" ht="23.4" customHeight="1">
      <c r="A132" s="61" t="s">
        <v>139</v>
      </c>
      <c r="B132" s="60"/>
      <c r="C132" s="60"/>
      <c r="D132" s="60"/>
      <c r="E132" s="60"/>
      <c r="F132" s="60"/>
      <c r="G132" s="60"/>
    </row>
    <row r="157" spans="1:1">
      <c r="A157" s="25">
        <v>44406</v>
      </c>
    </row>
  </sheetData>
  <mergeCells count="66">
    <mergeCell ref="A130:G130"/>
    <mergeCell ref="A131:G131"/>
    <mergeCell ref="A132:G132"/>
    <mergeCell ref="A2:A6"/>
    <mergeCell ref="A122:A123"/>
    <mergeCell ref="A124:A125"/>
    <mergeCell ref="A126:A127"/>
    <mergeCell ref="B122:B123"/>
    <mergeCell ref="B124:B125"/>
    <mergeCell ref="B126:B127"/>
    <mergeCell ref="C122:C123"/>
    <mergeCell ref="C124:C125"/>
    <mergeCell ref="C126:C127"/>
    <mergeCell ref="F2:G6"/>
    <mergeCell ref="A8:E9"/>
    <mergeCell ref="D122:E123"/>
    <mergeCell ref="D120:E120"/>
    <mergeCell ref="D121:E121"/>
    <mergeCell ref="F121:G121"/>
    <mergeCell ref="D128:E128"/>
    <mergeCell ref="F128:G128"/>
    <mergeCell ref="F122:G123"/>
    <mergeCell ref="D124:E125"/>
    <mergeCell ref="F124:G125"/>
    <mergeCell ref="D126:E127"/>
    <mergeCell ref="F126:G127"/>
    <mergeCell ref="D115:E115"/>
    <mergeCell ref="D116:E116"/>
    <mergeCell ref="D117:E117"/>
    <mergeCell ref="D118:E118"/>
    <mergeCell ref="D119:E119"/>
    <mergeCell ref="D72:E72"/>
    <mergeCell ref="D73:E73"/>
    <mergeCell ref="D74:E74"/>
    <mergeCell ref="D75:E75"/>
    <mergeCell ref="D76:E76"/>
    <mergeCell ref="D67:E67"/>
    <mergeCell ref="D68:E68"/>
    <mergeCell ref="D69:E69"/>
    <mergeCell ref="D70:E70"/>
    <mergeCell ref="D71:E71"/>
    <mergeCell ref="D62:E62"/>
    <mergeCell ref="D63:E63"/>
    <mergeCell ref="D64:E64"/>
    <mergeCell ref="D65:E65"/>
    <mergeCell ref="D66:E66"/>
    <mergeCell ref="D57:E57"/>
    <mergeCell ref="D58:E58"/>
    <mergeCell ref="D59:E59"/>
    <mergeCell ref="D60:E60"/>
    <mergeCell ref="D61:E61"/>
    <mergeCell ref="D52:E52"/>
    <mergeCell ref="D53:E53"/>
    <mergeCell ref="D54:E54"/>
    <mergeCell ref="D55:E55"/>
    <mergeCell ref="D56:E56"/>
    <mergeCell ref="B6:E6"/>
    <mergeCell ref="A7:G7"/>
    <mergeCell ref="F8:G8"/>
    <mergeCell ref="F9:G9"/>
    <mergeCell ref="D51:E51"/>
    <mergeCell ref="A1:G1"/>
    <mergeCell ref="B2:E2"/>
    <mergeCell ref="B3:E3"/>
    <mergeCell ref="B4:E4"/>
    <mergeCell ref="B5:E5"/>
  </mergeCells>
  <pageMargins left="0.19685039370078741" right="0.19685039370078741" top="0.59055118110236227" bottom="0.39370078740157483" header="0.31496062992125984" footer="0.31496062992125984"/>
  <pageSetup paperSize="9" scale="69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13.01.2025</vt:lpstr>
      <vt:lpstr>'13.01.2025'!Область_печати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Черепанова</dc:creator>
  <cp:lastModifiedBy>U6</cp:lastModifiedBy>
  <cp:lastPrinted>2025-01-27T04:23:28Z</cp:lastPrinted>
  <dcterms:created xsi:type="dcterms:W3CDTF">2020-07-15T05:16:00Z</dcterms:created>
  <dcterms:modified xsi:type="dcterms:W3CDTF">2025-02-03T10:03:48Z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27675479765F42E8B33FF8151B89FCB4_12</vt:lpwstr>
  </property>
  <property fmtid="{D5CDD505-2E9C-101B-9397-08002B2CF9AE}" pid="3" name="KSOProductBuildVer">
    <vt:lpwstr>1049-12.2.0.19307</vt:lpwstr>
  </property>
</Properties>
</file>